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05" windowWidth="8520" windowHeight="9060" tabRatio="725" activeTab="4"/>
  </bookViews>
  <sheets>
    <sheet name="1ER. TRIMESTRE_2015" sheetId="67" r:id="rId1"/>
    <sheet name="2° TRIMESTRE_2015" sheetId="68" r:id="rId2"/>
    <sheet name="3° TRIMESTRE_2015" sheetId="69" r:id="rId3"/>
    <sheet name="4° TRIMESTRE_2015 " sheetId="71" r:id="rId4"/>
    <sheet name="4° TRIMESTRE_2015 DEFINITIVO" sheetId="72" r:id="rId5"/>
    <sheet name="Hoja1" sheetId="70" r:id="rId6"/>
  </sheets>
  <definedNames>
    <definedName name="_xlnm.Print_Area" localSheetId="0">'1ER. TRIMESTRE_2015'!$A$1:$L$54</definedName>
    <definedName name="_xlnm.Print_Area" localSheetId="1">'2° TRIMESTRE_2015'!$A$1:$M$46</definedName>
    <definedName name="_xlnm.Print_Area" localSheetId="2">'3° TRIMESTRE_2015'!$A$1:$N$53</definedName>
    <definedName name="_xlnm.Print_Area" localSheetId="3">'4° TRIMESTRE_2015 '!$A$1:$N$53</definedName>
    <definedName name="_xlnm.Print_Area" localSheetId="4">'4° TRIMESTRE_2015 DEFINITIVO'!$A$1:$N$53</definedName>
  </definedNames>
  <calcPr calcId="145621"/>
</workbook>
</file>

<file path=xl/calcChain.xml><?xml version="1.0" encoding="utf-8"?>
<calcChain xmlns="http://schemas.openxmlformats.org/spreadsheetml/2006/main">
  <c r="J42" i="72" l="1"/>
  <c r="K42" i="72" s="1"/>
  <c r="I42" i="72"/>
  <c r="G42" i="72"/>
  <c r="F42" i="72"/>
  <c r="K41" i="72"/>
  <c r="H41" i="72"/>
  <c r="Q29" i="72"/>
  <c r="K29" i="72"/>
  <c r="H29" i="72"/>
  <c r="K18" i="72"/>
  <c r="H18" i="72"/>
  <c r="H42" i="72" l="1"/>
  <c r="K42" i="71"/>
  <c r="K29" i="71"/>
  <c r="H29" i="71"/>
  <c r="J42" i="71" l="1"/>
  <c r="I42" i="71"/>
  <c r="G42" i="71"/>
  <c r="F42" i="71"/>
  <c r="K41" i="71"/>
  <c r="H41" i="71"/>
  <c r="Q29" i="71"/>
  <c r="K18" i="71"/>
  <c r="H18" i="71"/>
  <c r="H42" i="71" l="1"/>
  <c r="Q29" i="69"/>
  <c r="H18" i="69" l="1"/>
  <c r="K18" i="69"/>
  <c r="H29" i="69"/>
  <c r="K29" i="69"/>
  <c r="H41" i="69"/>
  <c r="K41" i="69"/>
  <c r="F42" i="69"/>
  <c r="G42" i="69"/>
  <c r="I42" i="69"/>
  <c r="J42" i="69"/>
  <c r="K42" i="69" s="1"/>
  <c r="H42" i="69" l="1"/>
  <c r="I42" i="68"/>
  <c r="H42" i="68"/>
  <c r="F42" i="68"/>
  <c r="E42" i="68"/>
  <c r="J41" i="68"/>
  <c r="G41" i="68"/>
  <c r="J29" i="68"/>
  <c r="G29" i="68"/>
  <c r="J18" i="68"/>
  <c r="G18" i="68"/>
  <c r="J42" i="68" l="1"/>
  <c r="G42" i="68"/>
  <c r="G47" i="67"/>
  <c r="J34" i="67" l="1"/>
  <c r="G34" i="67"/>
  <c r="I50" i="67" l="1"/>
  <c r="F50" i="67"/>
  <c r="E50" i="67"/>
  <c r="J47" i="67"/>
  <c r="H50" i="67"/>
  <c r="J21" i="67"/>
  <c r="G21" i="67"/>
  <c r="G50" i="67" l="1"/>
  <c r="J50" i="67"/>
</calcChain>
</file>

<file path=xl/sharedStrings.xml><?xml version="1.0" encoding="utf-8"?>
<sst xmlns="http://schemas.openxmlformats.org/spreadsheetml/2006/main" count="98" uniqueCount="21">
  <si>
    <t>ESTADOS PRESUPUESTARIOS DEL SECTOR PARAESTATAL</t>
  </si>
  <si>
    <t>MODIFICADO</t>
  </si>
  <si>
    <t>DEVENGADO</t>
  </si>
  <si>
    <t>12 PD PP CAJA DE PREVISIÓN DE LA POLICÍA PREVENTIVA DEL DISTRITO FEDERAL</t>
  </si>
  <si>
    <t>(CIFRAS EN MILES DE PESOS)</t>
  </si>
  <si>
    <t>AMPLIACIONES</t>
  </si>
  <si>
    <t>TRANSFERENCIAS, ASIGNACIONES, SUBSIDIOS Y OTRAS AYUDAS</t>
  </si>
  <si>
    <t>INGRESOS</t>
  </si>
  <si>
    <t>ESTIMADOS</t>
  </si>
  <si>
    <t>Y REDUCCIONES</t>
  </si>
  <si>
    <t>RECAUDADO</t>
  </si>
  <si>
    <t>DIFERENCIA</t>
  </si>
  <si>
    <t>6= 5 -1</t>
  </si>
  <si>
    <t>CUOTAS Y APORTACIONES DE SEGURIDAD SOCIAL</t>
  </si>
  <si>
    <t>INGRESOS POR VENTA DE BIENES Y SERVICIOS</t>
  </si>
  <si>
    <t>ESTADO ANALÍTICO DE INGRESOS  POR RUBRO ENERO-MARZO 2015</t>
  </si>
  <si>
    <t>ESTADO ANALÍTICO DE INGRESOS  POR RUBRO ENERO-JUNIO 2015</t>
  </si>
  <si>
    <t>ESTADO ANALÍTICO DE INGRESOS  POR RUBRO ENERO-SEPTIEMBRE 2015</t>
  </si>
  <si>
    <t>C  O  N  C  E  P  T  O   D  E   I  N  G  R  E  S  O  S</t>
  </si>
  <si>
    <t>ESTADO ANALÍTICO DE INGRESOS  POR RUBRO ENERO-DICIEMBRE (DEFINITIVO) 2015</t>
  </si>
  <si>
    <t>ESTADO ANALÍTICO DE INGRESOS  POR RUBRO ENERO-DICIEMBRE (PRELIMINAR)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</si>
</sst>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[$€];[Red]\-#,##0[$€]"/>
    <numFmt numFmtId="165" formatCode="#,##0.0_);[Black]\(#,##0.0\)"/>
    <numFmt numFmtId="166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Palatino Linotype"/>
      <family val="1"/>
    </font>
    <font>
      <sz val="6"/>
      <name val="Palatino Linotype"/>
      <family val="1"/>
    </font>
    <font>
      <sz val="10"/>
      <name val="Palatino Linotype"/>
      <family val="1"/>
    </font>
    <font>
      <sz val="6"/>
      <name val="Gotham Rounded Book"/>
      <family val="3"/>
    </font>
    <font>
      <b/>
      <sz val="6"/>
      <name val="Gotham Rounded Book"/>
      <family val="3"/>
    </font>
    <font>
      <sz val="8"/>
      <name val="Gotham Rounded Book"/>
      <family val="3"/>
    </font>
    <font>
      <sz val="10"/>
      <name val="Gotham Rounded Book"/>
      <family val="3"/>
    </font>
    <font>
      <sz val="10"/>
      <color indexed="8"/>
      <name val="Arial"/>
      <family val="2"/>
    </font>
    <font>
      <sz val="7"/>
      <name val="Gotham Rounded Book"/>
      <family val="3"/>
    </font>
    <font>
      <sz val="5"/>
      <name val="Gotham Rounded Book"/>
      <family val="3"/>
    </font>
    <font>
      <b/>
      <sz val="9"/>
      <name val="Gotham Rounded Book"/>
      <family val="3"/>
    </font>
    <font>
      <b/>
      <sz val="8"/>
      <name val="Gotham Rounded Book"/>
      <family val="3"/>
    </font>
    <font>
      <b/>
      <sz val="8"/>
      <name val="Arial"/>
      <family val="2"/>
    </font>
    <font>
      <b/>
      <sz val="5"/>
      <color theme="1"/>
      <name val="Gotham Rounded Book"/>
      <family val="3"/>
    </font>
    <font>
      <b/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5"/>
      <name val="Gotham Rounded Book"/>
      <family val="3"/>
    </font>
    <font>
      <sz val="15"/>
      <name val="Arial"/>
      <family val="2"/>
    </font>
    <font>
      <b/>
      <sz val="14"/>
      <name val="Arial"/>
      <family val="2"/>
    </font>
    <font>
      <b/>
      <sz val="14"/>
      <name val="Gotham Rounded Book"/>
      <family val="3"/>
    </font>
    <font>
      <sz val="14"/>
      <name val="Gotham Rounded Book"/>
      <family val="3"/>
    </font>
    <font>
      <b/>
      <sz val="14"/>
      <name val="Gotham Rounded Book"/>
      <family val="3"/>
    </font>
    <font>
      <b/>
      <sz val="10"/>
      <name val="Arial"/>
      <family val="2"/>
    </font>
    <font>
      <sz val="1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1" fillId="0" borderId="0">
      <alignment vertical="top"/>
    </xf>
  </cellStyleXfs>
  <cellXfs count="127">
    <xf numFmtId="0" fontId="0" fillId="0" borderId="0" xfId="0"/>
    <xf numFmtId="0" fontId="5" fillId="0" borderId="0" xfId="14" applyFont="1"/>
    <xf numFmtId="0" fontId="6" fillId="0" borderId="0" xfId="14" applyFont="1"/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4" applyFont="1"/>
    <xf numFmtId="0" fontId="10" fillId="0" borderId="0" xfId="14" applyFont="1"/>
    <xf numFmtId="0" fontId="12" fillId="0" borderId="0" xfId="1" applyFont="1" applyAlignment="1">
      <alignment vertical="center"/>
    </xf>
    <xf numFmtId="0" fontId="15" fillId="0" borderId="0" xfId="14" applyFont="1"/>
    <xf numFmtId="0" fontId="9" fillId="0" borderId="0" xfId="14" applyFont="1"/>
    <xf numFmtId="0" fontId="9" fillId="0" borderId="0" xfId="14" applyFont="1" applyAlignment="1">
      <alignment vertical="center"/>
    </xf>
    <xf numFmtId="0" fontId="13" fillId="0" borderId="0" xfId="1" applyFont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4" fillId="2" borderId="0" xfId="1" applyFont="1" applyFill="1" applyAlignment="1">
      <alignment vertical="center" wrapText="1"/>
    </xf>
    <xf numFmtId="0" fontId="19" fillId="0" borderId="0" xfId="14" applyFont="1" applyBorder="1" applyAlignment="1">
      <alignment vertical="center"/>
    </xf>
    <xf numFmtId="0" fontId="19" fillId="0" borderId="0" xfId="14" applyFont="1" applyBorder="1" applyAlignment="1">
      <alignment horizontal="centerContinuous" vertical="center"/>
    </xf>
    <xf numFmtId="0" fontId="19" fillId="0" borderId="0" xfId="14" applyFont="1"/>
    <xf numFmtId="0" fontId="19" fillId="0" borderId="0" xfId="1" applyFont="1" applyFill="1" applyBorder="1" applyAlignment="1">
      <alignment vertical="center"/>
    </xf>
    <xf numFmtId="165" fontId="7" fillId="0" borderId="0" xfId="14" applyNumberFormat="1" applyFont="1" applyFill="1" applyBorder="1" applyAlignment="1" applyProtection="1">
      <alignment horizontal="center" vertical="center"/>
      <protection locked="0"/>
    </xf>
    <xf numFmtId="0" fontId="19" fillId="0" borderId="2" xfId="14" applyFont="1" applyBorder="1" applyAlignment="1">
      <alignment vertical="center"/>
    </xf>
    <xf numFmtId="0" fontId="7" fillId="0" borderId="0" xfId="14" applyFont="1" applyBorder="1" applyAlignment="1" applyProtection="1">
      <alignment vertical="center"/>
      <protection locked="0"/>
    </xf>
    <xf numFmtId="0" fontId="7" fillId="0" borderId="0" xfId="14" applyFont="1" applyBorder="1" applyAlignment="1" applyProtection="1">
      <alignment horizontal="center" vertical="center"/>
      <protection locked="0"/>
    </xf>
    <xf numFmtId="40" fontId="7" fillId="0" borderId="0" xfId="14" applyNumberFormat="1" applyFont="1" applyFill="1" applyBorder="1" applyAlignment="1" applyProtection="1">
      <alignment vertical="center"/>
      <protection locked="0"/>
    </xf>
    <xf numFmtId="0" fontId="7" fillId="0" borderId="1" xfId="14" applyFont="1" applyBorder="1" applyAlignment="1" applyProtection="1">
      <alignment vertical="center"/>
      <protection locked="0"/>
    </xf>
    <xf numFmtId="40" fontId="7" fillId="0" borderId="1" xfId="14" applyNumberFormat="1" applyFont="1" applyFill="1" applyBorder="1" applyAlignment="1" applyProtection="1">
      <alignment vertical="center"/>
      <protection locked="0"/>
    </xf>
    <xf numFmtId="0" fontId="8" fillId="3" borderId="0" xfId="14" applyFont="1" applyFill="1" applyBorder="1" applyAlignment="1" applyProtection="1">
      <alignment vertical="center"/>
      <protection locked="0"/>
    </xf>
    <xf numFmtId="0" fontId="8" fillId="3" borderId="0" xfId="14" applyFont="1" applyFill="1" applyBorder="1" applyAlignment="1" applyProtection="1">
      <alignment horizontal="center" vertical="center"/>
      <protection locked="0"/>
    </xf>
    <xf numFmtId="0" fontId="8" fillId="3" borderId="0" xfId="14" applyFont="1" applyFill="1" applyBorder="1" applyAlignment="1" applyProtection="1">
      <alignment horizontal="centerContinuous" vertical="center"/>
      <protection locked="0"/>
    </xf>
    <xf numFmtId="0" fontId="16" fillId="3" borderId="0" xfId="14" applyFont="1" applyFill="1" applyBorder="1" applyAlignment="1" applyProtection="1">
      <alignment horizontal="center" vertical="center"/>
      <protection locked="0"/>
    </xf>
    <xf numFmtId="0" fontId="16" fillId="3" borderId="0" xfId="14" applyFont="1" applyFill="1" applyBorder="1" applyAlignment="1" applyProtection="1">
      <alignment horizontal="centerContinuous" vertical="center"/>
      <protection locked="0"/>
    </xf>
    <xf numFmtId="0" fontId="16" fillId="0" borderId="0" xfId="14" applyFont="1" applyBorder="1" applyAlignment="1" applyProtection="1">
      <alignment vertical="center"/>
    </xf>
    <xf numFmtId="0" fontId="19" fillId="0" borderId="0" xfId="14" applyFont="1" applyBorder="1" applyAlignment="1" applyProtection="1">
      <alignment vertical="center"/>
      <protection locked="0"/>
    </xf>
    <xf numFmtId="0" fontId="19" fillId="0" borderId="0" xfId="14" quotePrefix="1" applyFont="1" applyBorder="1" applyAlignment="1" applyProtection="1">
      <alignment horizontal="left" vertical="center"/>
      <protection locked="0"/>
    </xf>
    <xf numFmtId="165" fontId="19" fillId="0" borderId="0" xfId="14" applyNumberFormat="1" applyFont="1" applyFill="1" applyBorder="1" applyAlignment="1" applyProtection="1">
      <alignment vertical="center"/>
      <protection locked="0"/>
    </xf>
    <xf numFmtId="0" fontId="19" fillId="0" borderId="0" xfId="14" applyFont="1" applyBorder="1" applyAlignment="1" applyProtection="1">
      <alignment vertical="center"/>
    </xf>
    <xf numFmtId="0" fontId="19" fillId="0" borderId="1" xfId="14" applyFont="1" applyBorder="1" applyAlignment="1" applyProtection="1">
      <alignment vertical="center"/>
      <protection locked="0"/>
    </xf>
    <xf numFmtId="0" fontId="19" fillId="0" borderId="1" xfId="14" quotePrefix="1" applyFont="1" applyBorder="1" applyAlignment="1" applyProtection="1">
      <alignment horizontal="left" vertical="center"/>
      <protection locked="0"/>
    </xf>
    <xf numFmtId="165" fontId="19" fillId="0" borderId="1" xfId="14" applyNumberFormat="1" applyFont="1" applyFill="1" applyBorder="1" applyAlignment="1" applyProtection="1">
      <alignment vertical="center"/>
      <protection locked="0"/>
    </xf>
    <xf numFmtId="0" fontId="19" fillId="0" borderId="0" xfId="14" applyFont="1" applyBorder="1" applyAlignment="1" applyProtection="1">
      <alignment horizontal="centerContinuous" vertical="center"/>
      <protection locked="0"/>
    </xf>
    <xf numFmtId="0" fontId="19" fillId="0" borderId="0" xfId="14" quotePrefix="1" applyFont="1" applyBorder="1" applyAlignment="1" applyProtection="1">
      <alignment horizontal="centerContinuous" vertical="center"/>
      <protection locked="0"/>
    </xf>
    <xf numFmtId="165" fontId="16" fillId="0" borderId="0" xfId="14" applyNumberFormat="1" applyFont="1" applyFill="1" applyBorder="1" applyAlignment="1" applyProtection="1">
      <alignment horizontal="center" vertical="center"/>
      <protection locked="0"/>
    </xf>
    <xf numFmtId="0" fontId="22" fillId="0" borderId="0" xfId="14" applyFont="1" applyBorder="1" applyAlignment="1" applyProtection="1">
      <alignment vertical="center"/>
      <protection locked="0"/>
    </xf>
    <xf numFmtId="0" fontId="22" fillId="0" borderId="0" xfId="14" applyFont="1" applyBorder="1" applyAlignment="1" applyProtection="1">
      <alignment horizontal="center" vertical="center"/>
      <protection locked="0"/>
    </xf>
    <xf numFmtId="165" fontId="22" fillId="0" borderId="0" xfId="14" applyNumberFormat="1" applyFont="1" applyFill="1" applyBorder="1" applyAlignment="1" applyProtection="1">
      <alignment horizontal="center" vertical="center"/>
      <protection locked="0"/>
    </xf>
    <xf numFmtId="40" fontId="22" fillId="0" borderId="0" xfId="14" applyNumberFormat="1" applyFont="1" applyFill="1" applyBorder="1" applyAlignment="1" applyProtection="1">
      <alignment vertical="center"/>
      <protection locked="0"/>
    </xf>
    <xf numFmtId="0" fontId="23" fillId="0" borderId="0" xfId="14" applyFont="1" applyBorder="1" applyAlignment="1" applyProtection="1">
      <alignment vertical="center"/>
      <protection locked="0"/>
    </xf>
    <xf numFmtId="0" fontId="23" fillId="0" borderId="0" xfId="14" quotePrefix="1" applyFont="1" applyBorder="1" applyAlignment="1" applyProtection="1">
      <alignment horizontal="left" vertical="center"/>
      <protection locked="0"/>
    </xf>
    <xf numFmtId="165" fontId="23" fillId="0" borderId="0" xfId="14" applyNumberFormat="1" applyFont="1" applyFill="1" applyBorder="1" applyAlignment="1" applyProtection="1">
      <alignment vertical="center"/>
      <protection locked="0"/>
    </xf>
    <xf numFmtId="0" fontId="23" fillId="0" borderId="0" xfId="14" applyFont="1" applyBorder="1" applyAlignment="1" applyProtection="1">
      <alignment vertical="center"/>
    </xf>
    <xf numFmtId="0" fontId="22" fillId="0" borderId="1" xfId="14" applyFont="1" applyBorder="1" applyAlignment="1" applyProtection="1">
      <alignment vertical="center"/>
      <protection locked="0"/>
    </xf>
    <xf numFmtId="0" fontId="23" fillId="0" borderId="1" xfId="14" applyFont="1" applyBorder="1" applyAlignment="1" applyProtection="1">
      <alignment vertical="center"/>
      <protection locked="0"/>
    </xf>
    <xf numFmtId="0" fontId="23" fillId="0" borderId="1" xfId="14" quotePrefix="1" applyFont="1" applyBorder="1" applyAlignment="1" applyProtection="1">
      <alignment horizontal="left" vertical="center"/>
      <protection locked="0"/>
    </xf>
    <xf numFmtId="165" fontId="23" fillId="0" borderId="1" xfId="14" applyNumberFormat="1" applyFont="1" applyFill="1" applyBorder="1" applyAlignment="1" applyProtection="1">
      <alignment vertical="center"/>
      <protection locked="0"/>
    </xf>
    <xf numFmtId="40" fontId="22" fillId="0" borderId="1" xfId="14" applyNumberFormat="1" applyFont="1" applyFill="1" applyBorder="1" applyAlignment="1" applyProtection="1">
      <alignment vertical="center"/>
      <protection locked="0"/>
    </xf>
    <xf numFmtId="0" fontId="23" fillId="0" borderId="0" xfId="14" applyFont="1" applyBorder="1" applyAlignment="1" applyProtection="1">
      <alignment horizontal="centerContinuous" vertical="center"/>
      <protection locked="0"/>
    </xf>
    <xf numFmtId="0" fontId="23" fillId="0" borderId="0" xfId="14" quotePrefix="1" applyFont="1" applyBorder="1" applyAlignment="1" applyProtection="1">
      <alignment horizontal="centerContinuous" vertical="center"/>
      <protection locked="0"/>
    </xf>
    <xf numFmtId="165" fontId="21" fillId="0" borderId="0" xfId="14" applyNumberFormat="1" applyFont="1" applyFill="1" applyBorder="1" applyAlignment="1" applyProtection="1">
      <alignment horizontal="center" vertical="center"/>
      <protection locked="0"/>
    </xf>
    <xf numFmtId="0" fontId="23" fillId="0" borderId="0" xfId="14" applyFont="1" applyBorder="1" applyAlignment="1">
      <alignment vertical="center"/>
    </xf>
    <xf numFmtId="0" fontId="23" fillId="0" borderId="0" xfId="14" applyFont="1" applyBorder="1" applyAlignment="1">
      <alignment horizontal="centerContinuous" vertical="center"/>
    </xf>
    <xf numFmtId="0" fontId="23" fillId="0" borderId="0" xfId="14" applyFont="1"/>
    <xf numFmtId="0" fontId="22" fillId="0" borderId="0" xfId="14" applyFont="1"/>
    <xf numFmtId="0" fontId="23" fillId="0" borderId="2" xfId="14" applyFont="1" applyBorder="1" applyAlignment="1">
      <alignment vertical="center"/>
    </xf>
    <xf numFmtId="0" fontId="25" fillId="2" borderId="0" xfId="1" applyFont="1" applyFill="1" applyAlignment="1">
      <alignment vertical="center" wrapText="1"/>
    </xf>
    <xf numFmtId="0" fontId="26" fillId="0" borderId="0" xfId="1" applyFont="1" applyAlignment="1">
      <alignment vertical="center"/>
    </xf>
    <xf numFmtId="0" fontId="27" fillId="3" borderId="0" xfId="14" applyFont="1" applyFill="1" applyBorder="1" applyAlignment="1" applyProtection="1">
      <alignment vertical="center"/>
      <protection locked="0"/>
    </xf>
    <xf numFmtId="0" fontId="27" fillId="3" borderId="0" xfId="14" applyFont="1" applyFill="1" applyBorder="1" applyAlignment="1" applyProtection="1">
      <alignment horizontal="center" vertical="center"/>
      <protection locked="0"/>
    </xf>
    <xf numFmtId="0" fontId="24" fillId="3" borderId="0" xfId="14" applyFont="1" applyFill="1" applyBorder="1" applyAlignment="1" applyProtection="1">
      <alignment horizontal="center" vertical="center"/>
      <protection locked="0"/>
    </xf>
    <xf numFmtId="0" fontId="24" fillId="3" borderId="0" xfId="14" applyFont="1" applyFill="1" applyBorder="1" applyAlignment="1" applyProtection="1">
      <alignment horizontal="centerContinuous" vertical="center"/>
      <protection locked="0"/>
    </xf>
    <xf numFmtId="0" fontId="27" fillId="3" borderId="0" xfId="14" applyFont="1" applyFill="1" applyBorder="1" applyAlignment="1" applyProtection="1">
      <alignment horizontal="centerContinuous" vertical="center"/>
      <protection locked="0"/>
    </xf>
    <xf numFmtId="0" fontId="21" fillId="0" borderId="0" xfId="14" applyFont="1" applyBorder="1" applyAlignment="1" applyProtection="1">
      <alignment vertical="center" wrapText="1"/>
    </xf>
    <xf numFmtId="0" fontId="22" fillId="0" borderId="0" xfId="14" applyFont="1" applyBorder="1" applyAlignment="1" applyProtection="1">
      <alignment vertical="center" wrapText="1"/>
      <protection locked="0"/>
    </xf>
    <xf numFmtId="0" fontId="23" fillId="0" borderId="0" xfId="14" applyFont="1" applyBorder="1" applyAlignment="1" applyProtection="1">
      <alignment vertical="center" wrapText="1"/>
      <protection locked="0"/>
    </xf>
    <xf numFmtId="0" fontId="23" fillId="0" borderId="0" xfId="14" quotePrefix="1" applyFont="1" applyBorder="1" applyAlignment="1" applyProtection="1">
      <alignment horizontal="left" vertical="center" wrapText="1"/>
      <protection locked="0"/>
    </xf>
    <xf numFmtId="165" fontId="23" fillId="0" borderId="0" xfId="14" applyNumberFormat="1" applyFont="1" applyFill="1" applyBorder="1" applyAlignment="1" applyProtection="1">
      <alignment vertical="center" wrapText="1"/>
      <protection locked="0"/>
    </xf>
    <xf numFmtId="40" fontId="22" fillId="0" borderId="0" xfId="14" applyNumberFormat="1" applyFont="1" applyFill="1" applyBorder="1" applyAlignment="1" applyProtection="1">
      <alignment vertical="center" wrapText="1"/>
      <protection locked="0"/>
    </xf>
    <xf numFmtId="0" fontId="9" fillId="0" borderId="0" xfId="14" applyFont="1" applyAlignment="1">
      <alignment wrapText="1"/>
    </xf>
    <xf numFmtId="0" fontId="28" fillId="3" borderId="0" xfId="14" applyFont="1" applyFill="1" applyBorder="1" applyAlignment="1" applyProtection="1">
      <alignment horizontal="center" vertical="center"/>
      <protection locked="0"/>
    </xf>
    <xf numFmtId="0" fontId="21" fillId="0" borderId="1" xfId="14" applyFont="1" applyBorder="1" applyAlignment="1" applyProtection="1">
      <alignment vertical="center" wrapText="1"/>
    </xf>
    <xf numFmtId="0" fontId="27" fillId="3" borderId="3" xfId="14" applyFont="1" applyFill="1" applyBorder="1" applyAlignment="1" applyProtection="1">
      <alignment vertical="center"/>
      <protection locked="0"/>
    </xf>
    <xf numFmtId="0" fontId="27" fillId="3" borderId="4" xfId="14" applyFont="1" applyFill="1" applyBorder="1" applyAlignment="1" applyProtection="1">
      <alignment vertical="center"/>
      <protection locked="0"/>
    </xf>
    <xf numFmtId="0" fontId="27" fillId="3" borderId="4" xfId="14" applyFont="1" applyFill="1" applyBorder="1" applyAlignment="1" applyProtection="1">
      <alignment horizontal="center" vertical="center"/>
      <protection locked="0"/>
    </xf>
    <xf numFmtId="0" fontId="24" fillId="3" borderId="4" xfId="14" applyFont="1" applyFill="1" applyBorder="1" applyAlignment="1" applyProtection="1">
      <alignment horizontal="center" vertical="center"/>
      <protection locked="0"/>
    </xf>
    <xf numFmtId="0" fontId="24" fillId="3" borderId="5" xfId="14" applyFont="1" applyFill="1" applyBorder="1" applyAlignment="1" applyProtection="1">
      <alignment horizontal="centerContinuous" vertical="center"/>
      <protection locked="0"/>
    </xf>
    <xf numFmtId="0" fontId="27" fillId="3" borderId="6" xfId="14" applyFont="1" applyFill="1" applyBorder="1" applyAlignment="1" applyProtection="1">
      <alignment vertical="center"/>
      <protection locked="0"/>
    </xf>
    <xf numFmtId="0" fontId="24" fillId="3" borderId="7" xfId="14" applyFont="1" applyFill="1" applyBorder="1" applyAlignment="1" applyProtection="1">
      <alignment horizontal="centerContinuous" vertical="center"/>
      <protection locked="0"/>
    </xf>
    <xf numFmtId="0" fontId="27" fillId="3" borderId="7" xfId="14" applyFont="1" applyFill="1" applyBorder="1" applyAlignment="1" applyProtection="1">
      <alignment horizontal="centerContinuous" vertical="center"/>
      <protection locked="0"/>
    </xf>
    <xf numFmtId="0" fontId="22" fillId="0" borderId="6" xfId="14" applyFont="1" applyBorder="1" applyAlignment="1" applyProtection="1">
      <alignment vertical="center"/>
      <protection locked="0"/>
    </xf>
    <xf numFmtId="40" fontId="22" fillId="0" borderId="7" xfId="14" applyNumberFormat="1" applyFont="1" applyFill="1" applyBorder="1" applyAlignment="1" applyProtection="1">
      <alignment vertical="center"/>
      <protection locked="0"/>
    </xf>
    <xf numFmtId="0" fontId="22" fillId="0" borderId="6" xfId="14" applyFont="1" applyBorder="1" applyAlignment="1" applyProtection="1">
      <alignment vertical="center" wrapText="1"/>
      <protection locked="0"/>
    </xf>
    <xf numFmtId="40" fontId="22" fillId="0" borderId="7" xfId="14" applyNumberFormat="1" applyFont="1" applyFill="1" applyBorder="1" applyAlignment="1" applyProtection="1">
      <alignment vertical="center" wrapText="1"/>
      <protection locked="0"/>
    </xf>
    <xf numFmtId="0" fontId="23" fillId="0" borderId="6" xfId="14" applyFont="1" applyBorder="1" applyAlignment="1">
      <alignment vertical="center"/>
    </xf>
    <xf numFmtId="0" fontId="23" fillId="0" borderId="0" xfId="14" applyFont="1" applyBorder="1"/>
    <xf numFmtId="0" fontId="22" fillId="0" borderId="7" xfId="14" applyFont="1" applyBorder="1"/>
    <xf numFmtId="0" fontId="13" fillId="0" borderId="6" xfId="1" applyFont="1" applyBorder="1" applyAlignment="1">
      <alignment vertical="center"/>
    </xf>
    <xf numFmtId="0" fontId="19" fillId="0" borderId="0" xfId="14" applyFont="1" applyBorder="1"/>
    <xf numFmtId="0" fontId="9" fillId="0" borderId="7" xfId="14" applyFont="1" applyBorder="1"/>
    <xf numFmtId="0" fontId="13" fillId="0" borderId="8" xfId="1" applyFont="1" applyBorder="1" applyAlignment="1">
      <alignment vertical="center"/>
    </xf>
    <xf numFmtId="0" fontId="19" fillId="0" borderId="9" xfId="1" applyFont="1" applyFill="1" applyBorder="1" applyAlignment="1">
      <alignment vertical="center"/>
    </xf>
    <xf numFmtId="0" fontId="19" fillId="0" borderId="9" xfId="14" applyFont="1" applyBorder="1"/>
    <xf numFmtId="0" fontId="9" fillId="0" borderId="10" xfId="14" applyFont="1" applyBorder="1"/>
    <xf numFmtId="165" fontId="21" fillId="0" borderId="0" xfId="14" applyNumberFormat="1" applyFont="1" applyFill="1" applyBorder="1" applyAlignment="1" applyProtection="1">
      <alignment horizontal="right" vertical="center"/>
      <protection locked="0"/>
    </xf>
    <xf numFmtId="165" fontId="23" fillId="0" borderId="0" xfId="14" applyNumberFormat="1" applyFont="1" applyFill="1" applyBorder="1" applyAlignment="1" applyProtection="1">
      <alignment horizontal="right" vertical="center"/>
      <protection locked="0"/>
    </xf>
    <xf numFmtId="165" fontId="23" fillId="0" borderId="0" xfId="14" applyNumberFormat="1" applyFont="1" applyFill="1" applyBorder="1" applyAlignment="1" applyProtection="1">
      <alignment horizontal="right" vertical="center" wrapText="1"/>
      <protection locked="0"/>
    </xf>
    <xf numFmtId="166" fontId="23" fillId="0" borderId="0" xfId="14" applyNumberFormat="1" applyFont="1" applyFill="1" applyBorder="1" applyAlignment="1" applyProtection="1">
      <alignment horizontal="right" vertical="center"/>
      <protection locked="0"/>
    </xf>
    <xf numFmtId="165" fontId="23" fillId="0" borderId="1" xfId="14" applyNumberFormat="1" applyFont="1" applyFill="1" applyBorder="1" applyAlignment="1" applyProtection="1">
      <alignment horizontal="right" vertical="center"/>
      <protection locked="0"/>
    </xf>
    <xf numFmtId="0" fontId="18" fillId="3" borderId="0" xfId="1" applyFont="1" applyFill="1" applyAlignment="1">
      <alignment horizontal="center" vertical="center" wrapText="1"/>
    </xf>
    <xf numFmtId="4" fontId="10" fillId="0" borderId="0" xfId="14" applyNumberFormat="1" applyFont="1" applyAlignment="1">
      <alignment horizontal="center" vertical="center"/>
    </xf>
    <xf numFmtId="0" fontId="20" fillId="3" borderId="0" xfId="1" applyFont="1" applyFill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center" vertical="center" wrapText="1"/>
    </xf>
    <xf numFmtId="0" fontId="24" fillId="3" borderId="7" xfId="1" applyFont="1" applyFill="1" applyBorder="1" applyAlignment="1">
      <alignment horizontal="center" vertical="center" wrapText="1"/>
    </xf>
    <xf numFmtId="0" fontId="24" fillId="3" borderId="8" xfId="1" applyFont="1" applyFill="1" applyBorder="1" applyAlignment="1">
      <alignment horizontal="center" vertical="center" wrapText="1"/>
    </xf>
    <xf numFmtId="0" fontId="24" fillId="3" borderId="9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4" fontId="29" fillId="0" borderId="0" xfId="14" applyNumberFormat="1" applyFont="1" applyAlignment="1">
      <alignment horizontal="center" wrapText="1"/>
    </xf>
  </cellXfs>
  <cellStyles count="17">
    <cellStyle name="Euro" xfId="2"/>
    <cellStyle name="Normal" xfId="0" builtinId="0"/>
    <cellStyle name="Normal 2" xfId="1"/>
    <cellStyle name="Normal 2 2" xfId="3"/>
    <cellStyle name="Normal 2 3" xfId="4"/>
    <cellStyle name="Normal 2 4" xfId="16"/>
    <cellStyle name="Normal 3" xfId="5"/>
    <cellStyle name="Normal 3 2" xfId="6"/>
    <cellStyle name="Normal 3 3" xfId="7"/>
    <cellStyle name="Normal 3 4" xfId="8"/>
    <cellStyle name="Normal 4" xfId="9"/>
    <cellStyle name="Normal 4 2" xfId="10"/>
    <cellStyle name="Normal 5" xfId="11"/>
    <cellStyle name="Normal 6" xfId="12"/>
    <cellStyle name="Normal 7" xfId="13"/>
    <cellStyle name="Normal 8" xfId="15"/>
    <cellStyle name="Normal_Invi_07_LEER" xfId="14"/>
  </cellStyles>
  <dxfs count="0"/>
  <tableStyles count="0" defaultTableStyle="TableStyleMedium9" defaultPivotStyle="PivotStyleLight16"/>
  <colors>
    <mruColors>
      <color rgb="FFF8D628"/>
      <color rgb="FF75A729"/>
      <color rgb="FFC2D69B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</xdr:colOff>
      <xdr:row>52</xdr:row>
      <xdr:rowOff>124127</xdr:rowOff>
    </xdr:from>
    <xdr:to>
      <xdr:col>10</xdr:col>
      <xdr:colOff>146538</xdr:colOff>
      <xdr:row>53</xdr:row>
      <xdr:rowOff>58615</xdr:rowOff>
    </xdr:to>
    <xdr:grpSp>
      <xdr:nvGrpSpPr>
        <xdr:cNvPr id="2" name="34 Grupo"/>
        <xdr:cNvGrpSpPr/>
      </xdr:nvGrpSpPr>
      <xdr:grpSpPr>
        <a:xfrm>
          <a:off x="14653" y="6982127"/>
          <a:ext cx="8313860" cy="77363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1</xdr:col>
      <xdr:colOff>820615</xdr:colOff>
      <xdr:row>3</xdr:row>
      <xdr:rowOff>25188</xdr:rowOff>
    </xdr:from>
    <xdr:to>
      <xdr:col>1</xdr:col>
      <xdr:colOff>2221811</xdr:colOff>
      <xdr:row>9</xdr:row>
      <xdr:rowOff>47099</xdr:rowOff>
    </xdr:to>
    <xdr:pic>
      <xdr:nvPicPr>
        <xdr:cNvPr id="8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403" y="420842"/>
          <a:ext cx="1401196" cy="813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97737</xdr:colOff>
      <xdr:row>3</xdr:row>
      <xdr:rowOff>21981</xdr:rowOff>
    </xdr:from>
    <xdr:to>
      <xdr:col>8</xdr:col>
      <xdr:colOff>524896</xdr:colOff>
      <xdr:row>9</xdr:row>
      <xdr:rowOff>4083</xdr:rowOff>
    </xdr:to>
    <xdr:pic>
      <xdr:nvPicPr>
        <xdr:cNvPr id="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833" y="417635"/>
          <a:ext cx="3533775" cy="77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</xdr:colOff>
      <xdr:row>44</xdr:row>
      <xdr:rowOff>124127</xdr:rowOff>
    </xdr:from>
    <xdr:to>
      <xdr:col>10</xdr:col>
      <xdr:colOff>146538</xdr:colOff>
      <xdr:row>45</xdr:row>
      <xdr:rowOff>58615</xdr:rowOff>
    </xdr:to>
    <xdr:grpSp>
      <xdr:nvGrpSpPr>
        <xdr:cNvPr id="2" name="34 Grupo"/>
        <xdr:cNvGrpSpPr/>
      </xdr:nvGrpSpPr>
      <xdr:grpSpPr>
        <a:xfrm>
          <a:off x="14653" y="10424734"/>
          <a:ext cx="14922849" cy="179417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1</xdr:col>
      <xdr:colOff>820615</xdr:colOff>
      <xdr:row>0</xdr:row>
      <xdr:rowOff>25188</xdr:rowOff>
    </xdr:from>
    <xdr:to>
      <xdr:col>1</xdr:col>
      <xdr:colOff>2221811</xdr:colOff>
      <xdr:row>6</xdr:row>
      <xdr:rowOff>47099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740" y="425238"/>
          <a:ext cx="1401196" cy="822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97737</xdr:colOff>
      <xdr:row>0</xdr:row>
      <xdr:rowOff>21981</xdr:rowOff>
    </xdr:from>
    <xdr:to>
      <xdr:col>8</xdr:col>
      <xdr:colOff>524896</xdr:colOff>
      <xdr:row>6</xdr:row>
      <xdr:rowOff>4083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437" y="422031"/>
          <a:ext cx="3560884" cy="782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50</xdr:row>
      <xdr:rowOff>45694</xdr:rowOff>
    </xdr:from>
    <xdr:to>
      <xdr:col>12</xdr:col>
      <xdr:colOff>56030</xdr:colOff>
      <xdr:row>51</xdr:row>
      <xdr:rowOff>112060</xdr:rowOff>
    </xdr:to>
    <xdr:grpSp>
      <xdr:nvGrpSpPr>
        <xdr:cNvPr id="2" name="34 Grupo"/>
        <xdr:cNvGrpSpPr/>
      </xdr:nvGrpSpPr>
      <xdr:grpSpPr>
        <a:xfrm>
          <a:off x="336177" y="11251576"/>
          <a:ext cx="15228794" cy="167219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97737</xdr:colOff>
      <xdr:row>0</xdr:row>
      <xdr:rowOff>21981</xdr:rowOff>
    </xdr:from>
    <xdr:to>
      <xdr:col>9</xdr:col>
      <xdr:colOff>524896</xdr:colOff>
      <xdr:row>6</xdr:row>
      <xdr:rowOff>4083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737" y="21981"/>
          <a:ext cx="4237159" cy="1125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168088</xdr:colOff>
      <xdr:row>0</xdr:row>
      <xdr:rowOff>11206</xdr:rowOff>
    </xdr:from>
    <xdr:to>
      <xdr:col>2</xdr:col>
      <xdr:colOff>2238331</xdr:colOff>
      <xdr:row>3</xdr:row>
      <xdr:rowOff>89086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930088" y="11206"/>
          <a:ext cx="593868" cy="64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50</xdr:row>
      <xdr:rowOff>45694</xdr:rowOff>
    </xdr:from>
    <xdr:to>
      <xdr:col>12</xdr:col>
      <xdr:colOff>56030</xdr:colOff>
      <xdr:row>51</xdr:row>
      <xdr:rowOff>112060</xdr:rowOff>
    </xdr:to>
    <xdr:grpSp>
      <xdr:nvGrpSpPr>
        <xdr:cNvPr id="2" name="34 Grupo"/>
        <xdr:cNvGrpSpPr/>
      </xdr:nvGrpSpPr>
      <xdr:grpSpPr>
        <a:xfrm>
          <a:off x="336177" y="11285194"/>
          <a:ext cx="15354460" cy="161616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97737</xdr:colOff>
      <xdr:row>0</xdr:row>
      <xdr:rowOff>21981</xdr:rowOff>
    </xdr:from>
    <xdr:to>
      <xdr:col>9</xdr:col>
      <xdr:colOff>524896</xdr:colOff>
      <xdr:row>6</xdr:row>
      <xdr:rowOff>4083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562" y="21981"/>
          <a:ext cx="6132634" cy="1010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168088</xdr:colOff>
      <xdr:row>0</xdr:row>
      <xdr:rowOff>11206</xdr:rowOff>
    </xdr:from>
    <xdr:to>
      <xdr:col>2</xdr:col>
      <xdr:colOff>2238331</xdr:colOff>
      <xdr:row>3</xdr:row>
      <xdr:rowOff>89086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330138" y="11206"/>
          <a:ext cx="2070243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50</xdr:row>
      <xdr:rowOff>45694</xdr:rowOff>
    </xdr:from>
    <xdr:to>
      <xdr:col>12</xdr:col>
      <xdr:colOff>56030</xdr:colOff>
      <xdr:row>51</xdr:row>
      <xdr:rowOff>112060</xdr:rowOff>
    </xdr:to>
    <xdr:grpSp>
      <xdr:nvGrpSpPr>
        <xdr:cNvPr id="2" name="34 Grupo"/>
        <xdr:cNvGrpSpPr/>
      </xdr:nvGrpSpPr>
      <xdr:grpSpPr>
        <a:xfrm>
          <a:off x="336177" y="11285194"/>
          <a:ext cx="15354460" cy="161616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97737</xdr:colOff>
      <xdr:row>0</xdr:row>
      <xdr:rowOff>21981</xdr:rowOff>
    </xdr:from>
    <xdr:to>
      <xdr:col>9</xdr:col>
      <xdr:colOff>524896</xdr:colOff>
      <xdr:row>6</xdr:row>
      <xdr:rowOff>4083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562" y="21981"/>
          <a:ext cx="6285034" cy="1010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168088</xdr:colOff>
      <xdr:row>0</xdr:row>
      <xdr:rowOff>11206</xdr:rowOff>
    </xdr:from>
    <xdr:to>
      <xdr:col>2</xdr:col>
      <xdr:colOff>2238331</xdr:colOff>
      <xdr:row>3</xdr:row>
      <xdr:rowOff>89086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330138" y="11206"/>
          <a:ext cx="2070243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R434"/>
  <sheetViews>
    <sheetView showGridLines="0" view="pageBreakPreview" topLeftCell="A28" zoomScale="130" zoomScaleNormal="130" zoomScaleSheetLayoutView="130" zoomScalePageLayoutView="85" workbookViewId="0">
      <selection activeCell="B62" sqref="B62"/>
    </sheetView>
  </sheetViews>
  <sheetFormatPr baseColWidth="10" defaultColWidth="11.42578125" defaultRowHeight="15" x14ac:dyDescent="0.3"/>
  <cols>
    <col min="1" max="1" width="3.5703125" style="1" customWidth="1"/>
    <col min="2" max="2" width="47.140625" style="1" bestFit="1" customWidth="1"/>
    <col min="3" max="4" width="4.7109375" style="1" customWidth="1"/>
    <col min="5" max="5" width="9.7109375" style="1" bestFit="1" customWidth="1"/>
    <col min="6" max="6" width="12.5703125" style="1" bestFit="1" customWidth="1"/>
    <col min="7" max="7" width="10.140625" style="1" bestFit="1" customWidth="1"/>
    <col min="8" max="8" width="9.85546875" style="1" bestFit="1" customWidth="1"/>
    <col min="9" max="9" width="10" style="1" bestFit="1" customWidth="1"/>
    <col min="10" max="10" width="10.28515625" style="1" bestFit="1" customWidth="1"/>
    <col min="11" max="11" width="4.5703125" style="1" customWidth="1"/>
    <col min="12" max="18" width="2.7109375" style="1" customWidth="1"/>
    <col min="19" max="83" width="2.7109375" style="2" customWidth="1"/>
    <col min="84" max="16384" width="11.42578125" style="2"/>
  </cols>
  <sheetData>
    <row r="1" spans="1:11" s="4" customFormat="1" ht="10.5" customHeight="1" x14ac:dyDescent="0.25"/>
    <row r="2" spans="1:11" s="4" customFormat="1" ht="10.5" customHeight="1" x14ac:dyDescent="0.25"/>
    <row r="3" spans="1:11" s="4" customFormat="1" ht="11.1" customHeight="1" x14ac:dyDescent="0.25"/>
    <row r="4" spans="1:11" s="4" customFormat="1" ht="10.5" customHeight="1" x14ac:dyDescent="0.25"/>
    <row r="5" spans="1:11" s="4" customFormat="1" ht="10.5" customHeight="1" x14ac:dyDescent="0.25"/>
    <row r="6" spans="1:11" s="4" customFormat="1" ht="10.5" customHeight="1" x14ac:dyDescent="0.25"/>
    <row r="7" spans="1:11" s="4" customFormat="1" ht="10.5" customHeight="1" x14ac:dyDescent="0.25"/>
    <row r="8" spans="1:11" s="4" customFormat="1" ht="10.5" customHeight="1" x14ac:dyDescent="0.25"/>
    <row r="9" spans="1:11" s="4" customFormat="1" ht="10.5" customHeight="1" x14ac:dyDescent="0.25"/>
    <row r="10" spans="1:11" s="3" customFormat="1" ht="10.5" customHeight="1" x14ac:dyDescent="0.25"/>
    <row r="11" spans="1:11" s="3" customFormat="1" ht="3.75" customHeight="1" x14ac:dyDescent="0.25"/>
    <row r="12" spans="1:11" s="5" customFormat="1" ht="12.75" customHeight="1" x14ac:dyDescent="0.25">
      <c r="A12" s="110" t="s">
        <v>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</row>
    <row r="13" spans="1:11" s="5" customFormat="1" ht="12.75" customHeight="1" x14ac:dyDescent="0.25">
      <c r="A13" s="110" t="s">
        <v>3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</row>
    <row r="14" spans="1:11" s="5" customFormat="1" ht="12.75" customHeight="1" x14ac:dyDescent="0.25">
      <c r="A14" s="110" t="s">
        <v>15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</row>
    <row r="15" spans="1:11" s="5" customFormat="1" ht="12.75" customHeight="1" x14ac:dyDescent="0.25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1" s="8" customFormat="1" ht="3.95" customHeight="1" x14ac:dyDescent="0.25">
      <c r="A16" s="18"/>
      <c r="B16" s="18"/>
    </row>
    <row r="17" spans="1:11" s="9" customFormat="1" ht="11.1" customHeight="1" x14ac:dyDescent="0.2">
      <c r="A17" s="30"/>
      <c r="B17" s="30"/>
      <c r="C17" s="30"/>
      <c r="D17" s="31"/>
      <c r="E17" s="33" t="s">
        <v>7</v>
      </c>
      <c r="F17" s="33" t="s">
        <v>5</v>
      </c>
      <c r="G17" s="33" t="s">
        <v>7</v>
      </c>
      <c r="H17" s="33" t="s">
        <v>7</v>
      </c>
      <c r="I17" s="33" t="s">
        <v>7</v>
      </c>
      <c r="J17" s="33"/>
      <c r="K17" s="34"/>
    </row>
    <row r="18" spans="1:11" s="9" customFormat="1" ht="11.1" customHeight="1" x14ac:dyDescent="0.2">
      <c r="A18" s="30"/>
      <c r="B18" s="32"/>
      <c r="C18" s="32"/>
      <c r="D18" s="32"/>
      <c r="E18" s="33" t="s">
        <v>8</v>
      </c>
      <c r="F18" s="33" t="s">
        <v>9</v>
      </c>
      <c r="G18" s="33" t="s">
        <v>1</v>
      </c>
      <c r="H18" s="33" t="s">
        <v>2</v>
      </c>
      <c r="I18" s="33" t="s">
        <v>10</v>
      </c>
      <c r="J18" s="33" t="s">
        <v>11</v>
      </c>
      <c r="K18" s="34"/>
    </row>
    <row r="19" spans="1:11" s="9" customFormat="1" ht="11.1" customHeight="1" x14ac:dyDescent="0.2">
      <c r="A19" s="30"/>
      <c r="B19" s="30"/>
      <c r="C19" s="30"/>
      <c r="D19" s="31"/>
      <c r="E19" s="33">
        <v>1</v>
      </c>
      <c r="F19" s="33">
        <v>2</v>
      </c>
      <c r="G19" s="33">
        <v>3</v>
      </c>
      <c r="H19" s="33">
        <v>4</v>
      </c>
      <c r="I19" s="33">
        <v>5</v>
      </c>
      <c r="J19" s="33" t="s">
        <v>12</v>
      </c>
      <c r="K19" s="32"/>
    </row>
    <row r="20" spans="1:11" s="10" customFormat="1" ht="9.9499999999999993" customHeight="1" x14ac:dyDescent="0.2">
      <c r="A20" s="25"/>
      <c r="B20" s="25"/>
      <c r="C20" s="25"/>
      <c r="D20" s="26"/>
      <c r="E20" s="23"/>
      <c r="F20" s="23"/>
      <c r="G20" s="23"/>
      <c r="H20" s="23"/>
      <c r="I20" s="23"/>
      <c r="J20" s="23"/>
      <c r="K20" s="27"/>
    </row>
    <row r="21" spans="1:11" s="10" customFormat="1" ht="11.25" x14ac:dyDescent="0.2">
      <c r="A21" s="25"/>
      <c r="B21" s="35" t="s">
        <v>13</v>
      </c>
      <c r="C21" s="36"/>
      <c r="D21" s="37"/>
      <c r="E21" s="38">
        <v>1388870</v>
      </c>
      <c r="F21" s="38">
        <v>0</v>
      </c>
      <c r="G21" s="38">
        <f>SUM(E21+F21)</f>
        <v>1388870</v>
      </c>
      <c r="H21" s="38">
        <v>289179.59999999998</v>
      </c>
      <c r="I21" s="38">
        <v>289179.59999999998</v>
      </c>
      <c r="J21" s="38">
        <f>SUM(I21-E21)</f>
        <v>-1099690.3999999999</v>
      </c>
      <c r="K21" s="27"/>
    </row>
    <row r="22" spans="1:11" s="10" customFormat="1" ht="9.9499999999999993" customHeight="1" x14ac:dyDescent="0.2">
      <c r="A22" s="25"/>
      <c r="B22" s="39"/>
      <c r="C22" s="36"/>
      <c r="D22" s="37"/>
      <c r="E22" s="38"/>
      <c r="F22" s="38"/>
      <c r="G22" s="38"/>
      <c r="H22" s="38"/>
      <c r="I22" s="38"/>
      <c r="J22" s="38"/>
      <c r="K22" s="27"/>
    </row>
    <row r="23" spans="1:11" s="10" customFormat="1" ht="11.25" x14ac:dyDescent="0.2">
      <c r="A23" s="25"/>
      <c r="B23" s="39"/>
      <c r="C23" s="36"/>
      <c r="D23" s="37"/>
      <c r="E23" s="38"/>
      <c r="F23" s="38"/>
      <c r="G23" s="38"/>
      <c r="H23" s="38"/>
      <c r="I23" s="38"/>
      <c r="J23" s="38"/>
      <c r="K23" s="27"/>
    </row>
    <row r="24" spans="1:11" s="10" customFormat="1" ht="9.9499999999999993" customHeight="1" x14ac:dyDescent="0.2">
      <c r="A24" s="25"/>
      <c r="B24" s="39"/>
      <c r="C24" s="36"/>
      <c r="D24" s="37"/>
      <c r="E24" s="38"/>
      <c r="F24" s="38"/>
      <c r="G24" s="38"/>
      <c r="H24" s="38"/>
      <c r="I24" s="38"/>
      <c r="J24" s="38"/>
      <c r="K24" s="27"/>
    </row>
    <row r="25" spans="1:11" s="10" customFormat="1" ht="11.25" x14ac:dyDescent="0.2">
      <c r="A25" s="25"/>
      <c r="B25" s="39"/>
      <c r="C25" s="36"/>
      <c r="D25" s="37"/>
      <c r="E25" s="38"/>
      <c r="F25" s="38"/>
      <c r="G25" s="38"/>
      <c r="H25" s="38"/>
      <c r="I25" s="38"/>
      <c r="J25" s="38"/>
      <c r="K25" s="27"/>
    </row>
    <row r="26" spans="1:11" s="10" customFormat="1" ht="9.9499999999999993" customHeight="1" x14ac:dyDescent="0.2">
      <c r="A26" s="25"/>
      <c r="B26" s="39"/>
      <c r="C26" s="36"/>
      <c r="D26" s="37"/>
      <c r="E26" s="38"/>
      <c r="F26" s="38"/>
      <c r="G26" s="38"/>
      <c r="H26" s="38"/>
      <c r="I26" s="38"/>
      <c r="J26" s="38"/>
      <c r="K26" s="27"/>
    </row>
    <row r="27" spans="1:11" s="10" customFormat="1" ht="11.25" x14ac:dyDescent="0.2">
      <c r="A27" s="25"/>
      <c r="B27" s="39"/>
      <c r="C27" s="36"/>
      <c r="D27" s="37"/>
      <c r="E27" s="38"/>
      <c r="F27" s="38"/>
      <c r="G27" s="38"/>
      <c r="H27" s="38"/>
      <c r="I27" s="38"/>
      <c r="J27" s="38"/>
      <c r="K27" s="27"/>
    </row>
    <row r="28" spans="1:11" s="10" customFormat="1" ht="9.9499999999999993" customHeight="1" x14ac:dyDescent="0.2">
      <c r="A28" s="25"/>
      <c r="B28" s="39"/>
      <c r="C28" s="36"/>
      <c r="D28" s="37"/>
      <c r="E28" s="38"/>
      <c r="F28" s="38"/>
      <c r="G28" s="38"/>
      <c r="H28" s="38"/>
      <c r="I28" s="38"/>
      <c r="J28" s="38"/>
      <c r="K28" s="27"/>
    </row>
    <row r="29" spans="1:11" s="10" customFormat="1" ht="11.25" x14ac:dyDescent="0.2">
      <c r="A29" s="25"/>
      <c r="B29" s="39"/>
      <c r="C29" s="36"/>
      <c r="D29" s="37"/>
      <c r="E29" s="38"/>
      <c r="F29" s="38"/>
      <c r="G29" s="38"/>
      <c r="H29" s="38"/>
      <c r="I29" s="38"/>
      <c r="J29" s="38"/>
      <c r="K29" s="27"/>
    </row>
    <row r="30" spans="1:11" s="10" customFormat="1" ht="11.25" x14ac:dyDescent="0.2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27"/>
    </row>
    <row r="31" spans="1:11" s="10" customFormat="1" ht="9.9499999999999993" customHeight="1" x14ac:dyDescent="0.2">
      <c r="A31" s="25"/>
      <c r="B31" s="39"/>
      <c r="C31" s="36"/>
      <c r="D31" s="37"/>
      <c r="E31" s="38"/>
      <c r="F31" s="38"/>
      <c r="G31" s="38"/>
      <c r="H31" s="38"/>
      <c r="I31" s="38"/>
      <c r="J31" s="38"/>
      <c r="K31" s="27"/>
    </row>
    <row r="32" spans="1:11" s="10" customFormat="1" ht="11.25" x14ac:dyDescent="0.2">
      <c r="A32" s="25"/>
      <c r="B32" s="39"/>
      <c r="C32" s="36"/>
      <c r="D32" s="37"/>
      <c r="E32" s="38"/>
      <c r="F32" s="38"/>
      <c r="G32" s="38"/>
      <c r="H32" s="38"/>
      <c r="I32" s="38"/>
      <c r="J32" s="38"/>
      <c r="K32" s="27"/>
    </row>
    <row r="33" spans="1:11" s="10" customFormat="1" ht="9.9499999999999993" customHeight="1" x14ac:dyDescent="0.2">
      <c r="A33" s="25"/>
      <c r="B33" s="39"/>
      <c r="C33" s="36"/>
      <c r="D33" s="37"/>
      <c r="E33" s="38"/>
      <c r="F33" s="38"/>
      <c r="G33" s="38"/>
      <c r="H33" s="38"/>
      <c r="I33" s="38"/>
      <c r="J33" s="38"/>
      <c r="K33" s="27"/>
    </row>
    <row r="34" spans="1:11" s="10" customFormat="1" ht="9.9499999999999993" customHeight="1" x14ac:dyDescent="0.2">
      <c r="A34" s="25"/>
      <c r="B34" s="35" t="s">
        <v>14</v>
      </c>
      <c r="C34" s="36"/>
      <c r="D34" s="37"/>
      <c r="E34" s="38">
        <v>64716.800000000003</v>
      </c>
      <c r="F34" s="38">
        <v>0</v>
      </c>
      <c r="G34" s="38">
        <f>SUM(E34+F34)</f>
        <v>64716.800000000003</v>
      </c>
      <c r="H34" s="38">
        <v>200867.1</v>
      </c>
      <c r="I34" s="38">
        <v>200867.1</v>
      </c>
      <c r="J34" s="38">
        <f>SUM(I34-E34)</f>
        <v>136150.29999999999</v>
      </c>
      <c r="K34" s="27"/>
    </row>
    <row r="35" spans="1:11" s="10" customFormat="1" ht="9.9499999999999993" customHeight="1" x14ac:dyDescent="0.2">
      <c r="A35" s="25"/>
      <c r="B35" s="39"/>
      <c r="C35" s="36"/>
      <c r="D35" s="37"/>
      <c r="E35" s="38"/>
      <c r="F35" s="38"/>
      <c r="G35" s="38"/>
      <c r="H35" s="38"/>
      <c r="I35" s="38"/>
      <c r="J35" s="38"/>
      <c r="K35" s="27"/>
    </row>
    <row r="36" spans="1:11" s="10" customFormat="1" ht="9.9499999999999993" customHeight="1" x14ac:dyDescent="0.2">
      <c r="A36" s="25"/>
      <c r="B36" s="39"/>
      <c r="C36" s="36"/>
      <c r="D36" s="37"/>
      <c r="E36" s="38"/>
      <c r="F36" s="38"/>
      <c r="G36" s="38"/>
      <c r="H36" s="38"/>
      <c r="I36" s="38"/>
      <c r="J36" s="38"/>
      <c r="K36" s="27"/>
    </row>
    <row r="37" spans="1:11" s="10" customFormat="1" ht="9.9499999999999993" customHeight="1" x14ac:dyDescent="0.2">
      <c r="A37" s="25"/>
      <c r="B37" s="39"/>
      <c r="C37" s="36"/>
      <c r="D37" s="37"/>
      <c r="E37" s="38"/>
      <c r="F37" s="38"/>
      <c r="G37" s="38"/>
      <c r="H37" s="38"/>
      <c r="I37" s="38"/>
      <c r="J37" s="38"/>
      <c r="K37" s="27"/>
    </row>
    <row r="38" spans="1:11" s="10" customFormat="1" ht="11.25" x14ac:dyDescent="0.2">
      <c r="A38" s="25"/>
      <c r="B38" s="39"/>
      <c r="C38" s="36"/>
      <c r="D38" s="37"/>
      <c r="E38" s="38"/>
      <c r="F38" s="38"/>
      <c r="G38" s="38"/>
      <c r="H38" s="38"/>
      <c r="I38" s="38"/>
      <c r="J38" s="38"/>
      <c r="K38" s="27"/>
    </row>
    <row r="39" spans="1:11" s="10" customFormat="1" ht="9.9499999999999993" customHeight="1" x14ac:dyDescent="0.2">
      <c r="A39" s="25"/>
      <c r="B39" s="39"/>
      <c r="C39" s="36"/>
      <c r="D39" s="37"/>
      <c r="E39" s="38"/>
      <c r="F39" s="38"/>
      <c r="G39" s="38"/>
      <c r="H39" s="38"/>
      <c r="I39" s="38"/>
      <c r="J39" s="38"/>
      <c r="K39" s="27"/>
    </row>
    <row r="40" spans="1:11" s="10" customFormat="1" ht="11.25" x14ac:dyDescent="0.2">
      <c r="A40" s="25"/>
      <c r="B40" s="39"/>
      <c r="C40" s="36"/>
      <c r="D40" s="37"/>
      <c r="E40" s="38"/>
      <c r="F40" s="38"/>
      <c r="G40" s="38"/>
      <c r="H40" s="38"/>
      <c r="I40" s="38"/>
      <c r="J40" s="38"/>
      <c r="K40" s="27"/>
    </row>
    <row r="41" spans="1:11" s="10" customFormat="1" ht="11.25" x14ac:dyDescent="0.2">
      <c r="A41" s="25"/>
      <c r="B41" s="39"/>
      <c r="C41" s="36"/>
      <c r="D41" s="37"/>
      <c r="E41" s="38"/>
      <c r="F41" s="38"/>
      <c r="G41" s="38"/>
      <c r="H41" s="38"/>
      <c r="I41" s="38"/>
      <c r="J41" s="38"/>
      <c r="K41" s="27"/>
    </row>
    <row r="42" spans="1:11" s="10" customFormat="1" ht="11.25" x14ac:dyDescent="0.2">
      <c r="A42" s="25"/>
      <c r="B42" s="39"/>
      <c r="C42" s="36"/>
      <c r="D42" s="37"/>
      <c r="E42" s="38"/>
      <c r="F42" s="38"/>
      <c r="G42" s="38"/>
      <c r="H42" s="38"/>
      <c r="I42" s="38"/>
      <c r="J42" s="38"/>
      <c r="K42" s="27"/>
    </row>
    <row r="43" spans="1:11" s="10" customFormat="1" ht="11.25" x14ac:dyDescent="0.2">
      <c r="A43" s="25"/>
      <c r="B43" s="39"/>
      <c r="C43" s="36"/>
      <c r="D43" s="37"/>
      <c r="E43" s="38"/>
      <c r="F43" s="38"/>
      <c r="G43" s="38"/>
      <c r="H43" s="38"/>
      <c r="I43" s="38"/>
      <c r="J43" s="38"/>
      <c r="K43" s="27"/>
    </row>
    <row r="44" spans="1:11" s="10" customFormat="1" ht="11.25" x14ac:dyDescent="0.2">
      <c r="A44" s="25"/>
      <c r="B44" s="39"/>
      <c r="C44" s="36"/>
      <c r="D44" s="37"/>
      <c r="E44" s="38"/>
      <c r="F44" s="38"/>
      <c r="G44" s="38"/>
      <c r="H44" s="38"/>
      <c r="I44" s="38"/>
      <c r="J44" s="38"/>
      <c r="K44" s="27"/>
    </row>
    <row r="45" spans="1:11" s="10" customFormat="1" ht="9.9499999999999993" customHeight="1" x14ac:dyDescent="0.2">
      <c r="A45" s="25"/>
      <c r="B45" s="39"/>
      <c r="C45" s="36"/>
      <c r="D45" s="37"/>
      <c r="E45" s="38"/>
      <c r="F45" s="38"/>
      <c r="G45" s="38"/>
      <c r="H45" s="38"/>
      <c r="I45" s="38"/>
      <c r="J45" s="38"/>
      <c r="K45" s="27"/>
    </row>
    <row r="46" spans="1:11" s="10" customFormat="1" ht="11.25" x14ac:dyDescent="0.2">
      <c r="A46" s="25"/>
      <c r="B46" s="39"/>
      <c r="C46" s="36"/>
      <c r="D46" s="37"/>
      <c r="E46" s="38"/>
      <c r="F46" s="38"/>
      <c r="G46" s="38"/>
      <c r="H46" s="38"/>
      <c r="I46" s="38"/>
      <c r="J46" s="38"/>
      <c r="K46" s="27"/>
    </row>
    <row r="47" spans="1:11" s="10" customFormat="1" ht="9.9499999999999993" customHeight="1" x14ac:dyDescent="0.2">
      <c r="A47" s="25"/>
      <c r="B47" s="35" t="s">
        <v>6</v>
      </c>
      <c r="C47" s="36"/>
      <c r="D47" s="37"/>
      <c r="E47" s="38">
        <v>3883.2</v>
      </c>
      <c r="F47" s="38">
        <v>0</v>
      </c>
      <c r="G47" s="38">
        <f>E47+F47</f>
        <v>3883.2</v>
      </c>
      <c r="H47" s="38">
        <v>0</v>
      </c>
      <c r="I47" s="38">
        <v>0</v>
      </c>
      <c r="J47" s="38">
        <f>SUM(I47-E47)</f>
        <v>-3883.2</v>
      </c>
      <c r="K47" s="27"/>
    </row>
    <row r="48" spans="1:11" s="10" customFormat="1" ht="9.9499999999999993" customHeight="1" x14ac:dyDescent="0.2">
      <c r="A48" s="25"/>
      <c r="B48" s="36"/>
      <c r="C48" s="36"/>
      <c r="D48" s="37"/>
      <c r="E48" s="38"/>
      <c r="F48" s="38"/>
      <c r="G48" s="38"/>
      <c r="H48" s="38"/>
      <c r="I48" s="38"/>
      <c r="J48" s="38"/>
      <c r="K48" s="27"/>
    </row>
    <row r="49" spans="1:18" s="10" customFormat="1" ht="12" thickBot="1" x14ac:dyDescent="0.25">
      <c r="A49" s="28"/>
      <c r="B49" s="40"/>
      <c r="C49" s="40"/>
      <c r="D49" s="41"/>
      <c r="E49" s="42"/>
      <c r="F49" s="42"/>
      <c r="G49" s="42"/>
      <c r="H49" s="42"/>
      <c r="I49" s="42"/>
      <c r="J49" s="42"/>
      <c r="K49" s="29"/>
    </row>
    <row r="50" spans="1:18" s="10" customFormat="1" ht="9.9499999999999993" customHeight="1" thickTop="1" x14ac:dyDescent="0.2">
      <c r="A50" s="25"/>
      <c r="B50" s="43"/>
      <c r="C50" s="43"/>
      <c r="D50" s="44"/>
      <c r="E50" s="45">
        <f>SUM(E21+E34+E47)</f>
        <v>1457470</v>
      </c>
      <c r="F50" s="45">
        <f>SUM(F21+F34+F47)</f>
        <v>0</v>
      </c>
      <c r="G50" s="45">
        <f>SUM(E50+F50)</f>
        <v>1457470</v>
      </c>
      <c r="H50" s="45">
        <f>SUM(H21+H34+H47)</f>
        <v>490046.69999999995</v>
      </c>
      <c r="I50" s="45">
        <f>SUM(I21+I34+I47)</f>
        <v>490046.69999999995</v>
      </c>
      <c r="J50" s="45">
        <f>SUM(I50-E50)</f>
        <v>-967423.3</v>
      </c>
      <c r="K50" s="27"/>
    </row>
    <row r="51" spans="1:18" s="10" customFormat="1" ht="9.9499999999999993" customHeight="1" x14ac:dyDescent="0.2">
      <c r="A51" s="25"/>
      <c r="B51" s="36"/>
      <c r="C51" s="36"/>
      <c r="D51" s="37"/>
      <c r="E51" s="38"/>
      <c r="F51" s="38"/>
      <c r="G51" s="38"/>
      <c r="H51" s="38"/>
      <c r="I51" s="38"/>
      <c r="J51" s="38"/>
      <c r="K51" s="27"/>
    </row>
    <row r="52" spans="1:18" s="10" customFormat="1" ht="9.9499999999999993" customHeight="1" x14ac:dyDescent="0.2">
      <c r="A52" s="19"/>
      <c r="B52" s="20"/>
      <c r="C52" s="21"/>
      <c r="D52" s="21"/>
      <c r="E52" s="21"/>
      <c r="F52" s="21"/>
      <c r="G52" s="21"/>
      <c r="H52" s="21"/>
      <c r="I52" s="21"/>
      <c r="J52" s="21"/>
    </row>
    <row r="53" spans="1:18" s="10" customFormat="1" ht="11.25" x14ac:dyDescent="0.2">
      <c r="A53" s="24"/>
      <c r="B53" s="24"/>
      <c r="C53" s="21"/>
      <c r="D53" s="21"/>
      <c r="E53" s="21"/>
      <c r="F53" s="21"/>
      <c r="G53" s="21"/>
      <c r="H53" s="21"/>
      <c r="I53" s="21"/>
      <c r="J53" s="21"/>
    </row>
    <row r="54" spans="1:18" s="10" customFormat="1" ht="11.25" x14ac:dyDescent="0.2">
      <c r="A54" s="12"/>
      <c r="B54" s="22"/>
      <c r="C54" s="21"/>
      <c r="D54" s="21"/>
      <c r="E54" s="21"/>
      <c r="F54" s="21"/>
      <c r="G54" s="21"/>
      <c r="H54" s="21"/>
      <c r="I54" s="21"/>
      <c r="J54" s="21"/>
    </row>
    <row r="55" spans="1:18" s="10" customFormat="1" ht="9.9499999999999993" customHeight="1" x14ac:dyDescent="0.2">
      <c r="A55" s="12"/>
      <c r="B55" s="22"/>
      <c r="C55" s="21"/>
      <c r="D55" s="21"/>
      <c r="E55" s="21"/>
      <c r="F55" s="21"/>
      <c r="G55" s="21"/>
      <c r="H55" s="21"/>
      <c r="I55" s="21"/>
      <c r="J55" s="21"/>
    </row>
    <row r="56" spans="1:18" s="10" customFormat="1" ht="9.9499999999999993" customHeight="1" x14ac:dyDescent="0.2">
      <c r="A56" s="12"/>
      <c r="B56" s="22"/>
      <c r="C56" s="21"/>
      <c r="D56" s="21"/>
      <c r="E56" s="21"/>
      <c r="F56" s="21"/>
      <c r="G56" s="21"/>
      <c r="H56" s="21"/>
      <c r="I56" s="21"/>
      <c r="J56" s="21"/>
    </row>
    <row r="57" spans="1:18" s="10" customFormat="1" ht="9.75" customHeight="1" x14ac:dyDescent="0.2">
      <c r="A57" s="12"/>
      <c r="B57" s="22"/>
      <c r="C57" s="21"/>
      <c r="D57" s="21"/>
      <c r="E57" s="21"/>
      <c r="F57" s="21"/>
      <c r="G57" s="21"/>
      <c r="H57" s="21"/>
      <c r="I57" s="21"/>
      <c r="J57" s="21"/>
    </row>
    <row r="58" spans="1:18" s="10" customFormat="1" ht="12.75" customHeight="1" x14ac:dyDescent="0.2">
      <c r="A58" s="12"/>
      <c r="B58" s="22"/>
      <c r="C58" s="21"/>
      <c r="D58" s="21"/>
      <c r="E58" s="21"/>
      <c r="F58" s="21"/>
      <c r="G58" s="21"/>
      <c r="H58" s="21"/>
      <c r="I58" s="21"/>
      <c r="J58" s="21"/>
    </row>
    <row r="59" spans="1:18" s="11" customFormat="1" ht="7.5" customHeight="1" x14ac:dyDescent="0.25">
      <c r="A59" s="12"/>
      <c r="B59" s="14"/>
    </row>
    <row r="60" spans="1:18" s="10" customFormat="1" ht="10.5" customHeight="1" x14ac:dyDescent="0.2">
      <c r="A60" s="12"/>
      <c r="B60" s="14"/>
    </row>
    <row r="61" spans="1:18" s="10" customFormat="1" ht="10.5" customHeight="1" x14ac:dyDescent="0.2">
      <c r="A61" s="12"/>
      <c r="B61" s="14"/>
    </row>
    <row r="62" spans="1:18" s="10" customFormat="1" ht="10.5" customHeight="1" x14ac:dyDescent="0.2">
      <c r="A62" s="12"/>
      <c r="B62" s="14"/>
    </row>
    <row r="63" spans="1:18" s="7" customFormat="1" ht="10.5" customHeight="1" x14ac:dyDescent="0.2">
      <c r="A63" s="12"/>
      <c r="B63" s="1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7" customFormat="1" ht="10.5" customHeight="1" x14ac:dyDescent="0.2">
      <c r="A64" s="12"/>
      <c r="B64" s="1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7" customFormat="1" ht="10.5" customHeight="1" x14ac:dyDescent="0.2">
      <c r="A65" s="12"/>
      <c r="B65" s="1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7" customFormat="1" ht="10.5" customHeight="1" x14ac:dyDescent="0.2">
      <c r="A66" s="12"/>
      <c r="B66" s="1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7" customFormat="1" ht="10.5" customHeight="1" x14ac:dyDescent="0.2">
      <c r="A67" s="12"/>
      <c r="B67" s="1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7" customFormat="1" ht="10.5" customHeight="1" x14ac:dyDescent="0.2">
      <c r="A68" s="12"/>
      <c r="B68" s="1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7" customFormat="1" ht="12.75" x14ac:dyDescent="0.2">
      <c r="A69" s="12"/>
      <c r="B69" s="1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7" customFormat="1" ht="12.75" x14ac:dyDescent="0.2">
      <c r="A70" s="12"/>
      <c r="B70" s="14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7" customFormat="1" ht="12.75" x14ac:dyDescent="0.2">
      <c r="A71" s="12"/>
      <c r="B71" s="1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7" customFormat="1" ht="12.75" x14ac:dyDescent="0.2">
      <c r="A72" s="12"/>
      <c r="B72" s="1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7" customFormat="1" ht="12.75" x14ac:dyDescent="0.2">
      <c r="A73" s="12"/>
      <c r="B73" s="1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7" customFormat="1" ht="12.75" x14ac:dyDescent="0.2">
      <c r="A74" s="12"/>
      <c r="B74" s="1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7" customFormat="1" ht="12.75" x14ac:dyDescent="0.2">
      <c r="A75" s="12"/>
      <c r="B75" s="1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7" customFormat="1" ht="12.75" x14ac:dyDescent="0.2">
      <c r="A76" s="12"/>
      <c r="B76" s="1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7" customFormat="1" ht="12.75" x14ac:dyDescent="0.2">
      <c r="A77" s="12"/>
      <c r="B77" s="1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7" customFormat="1" ht="12.75" x14ac:dyDescent="0.2">
      <c r="A78" s="12"/>
      <c r="B78" s="13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s="7" customFormat="1" ht="12.75" x14ac:dyDescent="0.2">
      <c r="A79" s="12"/>
      <c r="B79" s="14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s="7" customFormat="1" ht="12.75" x14ac:dyDescent="0.2">
      <c r="A80" s="12"/>
      <c r="B80" s="14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s="7" customFormat="1" ht="12.75" x14ac:dyDescent="0.2">
      <c r="A81" s="12"/>
      <c r="B81" s="14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s="7" customFormat="1" ht="12.75" x14ac:dyDescent="0.2">
      <c r="A82" s="12"/>
      <c r="B82" s="14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s="7" customFormat="1" ht="12.75" x14ac:dyDescent="0.2">
      <c r="A83" s="12"/>
      <c r="B83" s="14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s="7" customFormat="1" ht="12.75" x14ac:dyDescent="0.2">
      <c r="A84" s="14"/>
      <c r="B84" s="14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s="7" customFormat="1" ht="12.75" x14ac:dyDescent="0.2">
      <c r="A85" s="12"/>
      <c r="B85" s="1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s="7" customFormat="1" ht="12.75" x14ac:dyDescent="0.2">
      <c r="A86" s="12"/>
      <c r="B86" s="14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s="7" customFormat="1" ht="12.75" x14ac:dyDescent="0.2">
      <c r="A87" s="12"/>
      <c r="B87" s="14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s="7" customFormat="1" ht="12.75" x14ac:dyDescent="0.2">
      <c r="A88" s="12"/>
      <c r="B88" s="14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s="7" customFormat="1" ht="12.75" x14ac:dyDescent="0.2">
      <c r="A89" s="12"/>
      <c r="B89" s="1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s="7" customFormat="1" ht="12.75" x14ac:dyDescent="0.2">
      <c r="A90" s="12"/>
      <c r="B90" s="14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s="7" customFormat="1" ht="12.75" x14ac:dyDescent="0.2">
      <c r="A91" s="12"/>
      <c r="B91" s="1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s="7" customFormat="1" ht="12.75" x14ac:dyDescent="0.2">
      <c r="A92" s="12"/>
      <c r="B92" s="14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s="7" customFormat="1" ht="12.75" x14ac:dyDescent="0.2">
      <c r="A93" s="12"/>
      <c r="B93" s="14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s="7" customFormat="1" ht="12.75" x14ac:dyDescent="0.2">
      <c r="A94" s="12"/>
      <c r="B94" s="14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s="7" customFormat="1" ht="12.75" x14ac:dyDescent="0.2">
      <c r="A95" s="12"/>
      <c r="B95" s="14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s="7" customFormat="1" ht="12.75" x14ac:dyDescent="0.2">
      <c r="A96" s="12"/>
      <c r="B96" s="14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s="7" customFormat="1" ht="12.75" x14ac:dyDescent="0.2">
      <c r="A97" s="12"/>
      <c r="B97" s="1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s="7" customFormat="1" ht="12.75" x14ac:dyDescent="0.2">
      <c r="A98" s="12"/>
      <c r="B98" s="14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s="7" customFormat="1" ht="12.75" x14ac:dyDescent="0.2">
      <c r="A99" s="12"/>
      <c r="B99" s="14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s="7" customFormat="1" ht="12.75" x14ac:dyDescent="0.2">
      <c r="A100" s="14"/>
      <c r="B100" s="14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s="7" customFormat="1" ht="12.75" x14ac:dyDescent="0.2">
      <c r="A101" s="12"/>
      <c r="B101" s="14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s="7" customFormat="1" ht="12.75" x14ac:dyDescent="0.2">
      <c r="A102" s="12"/>
      <c r="B102" s="14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s="7" customFormat="1" ht="12.75" x14ac:dyDescent="0.2">
      <c r="A103" s="12"/>
      <c r="B103" s="14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s="7" customFormat="1" ht="12.75" x14ac:dyDescent="0.2">
      <c r="A104" s="12"/>
      <c r="B104" s="14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s="7" customFormat="1" ht="12.75" x14ac:dyDescent="0.2">
      <c r="A105" s="12"/>
      <c r="B105" s="14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s="7" customFormat="1" ht="12.75" x14ac:dyDescent="0.2">
      <c r="A106" s="12"/>
      <c r="B106" s="14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s="7" customFormat="1" ht="12.75" x14ac:dyDescent="0.2">
      <c r="A107" s="12"/>
      <c r="B107" s="14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s="7" customFormat="1" ht="12.75" x14ac:dyDescent="0.2">
      <c r="A108" s="12"/>
      <c r="B108" s="14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s="7" customFormat="1" ht="12.75" x14ac:dyDescent="0.2">
      <c r="A109" s="12"/>
      <c r="B109" s="14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s="7" customFormat="1" ht="13.5" thickBot="1" x14ac:dyDescent="0.25">
      <c r="A110" s="15"/>
      <c r="B110" s="1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s="7" customFormat="1" ht="13.5" thickTop="1" x14ac:dyDescent="0.2">
      <c r="A111" s="12"/>
      <c r="B111" s="14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s="7" customFormat="1" ht="12.75" x14ac:dyDescent="0.2">
      <c r="A112" s="12"/>
      <c r="B112" s="17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s="7" customFormat="1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s="7" customFormat="1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s="7" customFormat="1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s="7" customFormat="1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s="7" customFormat="1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s="7" customFormat="1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s="7" customFormat="1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s="7" customFormat="1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s="7" customFormat="1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s="7" customFormat="1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s="7" customFormat="1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s="7" customFormat="1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s="7" customFormat="1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s="7" customFormat="1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s="7" customFormat="1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s="7" customFormat="1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s="7" customFormat="1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s="7" customFormat="1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s="7" customFormat="1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s="7" customFormat="1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s="7" customFormat="1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s="7" customFormat="1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s="7" customFormat="1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s="7" customFormat="1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s="7" customFormat="1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s="7" customFormat="1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s="7" customFormat="1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s="7" customFormat="1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s="7" customFormat="1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s="7" customFormat="1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s="7" customFormat="1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s="7" customFormat="1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s="7" customFormat="1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s="7" customFormat="1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s="7" customFormat="1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s="7" customFormat="1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s="7" customFormat="1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s="7" customFormat="1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s="7" customFormat="1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s="7" customFormat="1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s="7" customFormat="1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s="7" customFormat="1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s="7" customFormat="1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s="7" customFormat="1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s="7" customFormat="1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s="7" customFormat="1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s="7" customFormat="1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s="7" customFormat="1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s="7" customFormat="1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s="7" customFormat="1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s="7" customFormat="1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s="7" customFormat="1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s="7" customFormat="1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s="7" customFormat="1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s="7" customFormat="1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s="7" customFormat="1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s="7" customFormat="1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s="7" customFormat="1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s="7" customFormat="1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s="7" customFormat="1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s="7" customFormat="1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s="7" customFormat="1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s="7" customFormat="1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s="7" customFormat="1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s="7" customFormat="1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s="7" customFormat="1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s="7" customFormat="1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s="7" customFormat="1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s="7" customFormat="1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s="7" customFormat="1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s="7" customFormat="1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s="7" customFormat="1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s="7" customFormat="1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s="7" customFormat="1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s="7" customFormat="1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s="7" customFormat="1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s="7" customFormat="1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s="7" customFormat="1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s="7" customFormat="1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s="7" customFormat="1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s="7" customFormat="1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s="7" customFormat="1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s="7" customFormat="1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s="7" customFormat="1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s="7" customFormat="1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s="7" customFormat="1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s="7" customFormat="1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s="7" customFormat="1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s="7" customFormat="1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s="7" customFormat="1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s="7" customFormat="1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s="7" customFormat="1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s="7" customFormat="1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s="7" customFormat="1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s="7" customFormat="1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s="7" customFormat="1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s="7" customFormat="1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s="7" customFormat="1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s="7" customFormat="1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s="7" customFormat="1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s="7" customFormat="1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s="7" customFormat="1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s="7" customFormat="1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s="7" customFormat="1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s="7" customFormat="1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s="7" customFormat="1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s="7" customFormat="1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s="7" customFormat="1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s="7" customFormat="1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s="7" customFormat="1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s="7" customFormat="1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s="7" customFormat="1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s="7" customFormat="1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s="7" customFormat="1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s="7" customFormat="1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s="7" customFormat="1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s="7" customFormat="1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s="7" customFormat="1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s="7" customFormat="1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s="7" customFormat="1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s="7" customFormat="1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s="7" customFormat="1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s="7" customFormat="1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s="7" customFormat="1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s="7" customFormat="1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s="7" customFormat="1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s="7" customFormat="1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s="7" customFormat="1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s="7" customFormat="1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s="7" customFormat="1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s="7" customFormat="1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s="7" customFormat="1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s="7" customFormat="1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s="7" customFormat="1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s="7" customFormat="1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s="7" customFormat="1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s="7" customFormat="1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s="7" customFormat="1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s="7" customFormat="1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s="7" customFormat="1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s="7" customFormat="1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s="7" customFormat="1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s="7" customFormat="1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s="7" customFormat="1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s="7" customFormat="1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s="7" customFormat="1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s="7" customFormat="1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s="7" customFormat="1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s="7" customFormat="1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s="7" customFormat="1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s="7" customFormat="1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s="7" customFormat="1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s="7" customFormat="1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s="7" customFormat="1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s="7" customFormat="1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s="7" customFormat="1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s="7" customFormat="1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s="7" customFormat="1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s="7" customFormat="1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s="7" customFormat="1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s="7" customFormat="1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s="7" customFormat="1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s="7" customFormat="1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s="7" customFormat="1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s="7" customFormat="1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s="7" customFormat="1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s="7" customFormat="1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s="7" customFormat="1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s="7" customFormat="1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s="7" customFormat="1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s="7" customFormat="1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s="7" customFormat="1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s="7" customFormat="1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s="7" customFormat="1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s="7" customFormat="1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s="7" customFormat="1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s="7" customFormat="1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s="7" customFormat="1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s="7" customFormat="1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s="7" customFormat="1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s="7" customFormat="1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s="7" customFormat="1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s="7" customFormat="1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s="7" customFormat="1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s="7" customFormat="1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s="7" customFormat="1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s="7" customFormat="1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s="7" customFormat="1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s="7" customFormat="1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s="7" customFormat="1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s="7" customFormat="1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s="7" customFormat="1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s="7" customFormat="1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s="7" customFormat="1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s="7" customFormat="1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s="7" customFormat="1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s="7" customFormat="1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s="7" customFormat="1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s="7" customFormat="1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s="7" customFormat="1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s="7" customFormat="1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s="7" customFormat="1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s="7" customFormat="1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s="7" customFormat="1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s="7" customFormat="1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s="7" customFormat="1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s="7" customFormat="1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s="7" customFormat="1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s="7" customFormat="1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s="7" customFormat="1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s="7" customFormat="1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s="7" customFormat="1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s="7" customFormat="1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s="7" customFormat="1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s="7" customFormat="1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s="7" customFormat="1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s="7" customFormat="1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s="7" customFormat="1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s="7" customFormat="1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s="7" customFormat="1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s="7" customFormat="1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s="7" customFormat="1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s="7" customFormat="1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s="7" customFormat="1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s="7" customFormat="1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s="7" customFormat="1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s="7" customFormat="1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s="7" customFormat="1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s="7" customFormat="1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s="7" customFormat="1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s="7" customFormat="1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s="7" customFormat="1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s="7" customFormat="1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s="7" customFormat="1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s="7" customFormat="1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s="7" customFormat="1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s="7" customFormat="1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s="7" customFormat="1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s="7" customFormat="1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s="7" customFormat="1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s="7" customFormat="1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s="7" customFormat="1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s="7" customFormat="1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s="7" customFormat="1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s="7" customFormat="1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s="7" customFormat="1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s="7" customFormat="1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s="7" customFormat="1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s="7" customFormat="1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s="7" customFormat="1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s="7" customFormat="1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s="7" customFormat="1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s="7" customFormat="1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s="7" customFormat="1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s="7" customFormat="1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s="7" customFormat="1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s="7" customFormat="1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s="7" customFormat="1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s="7" customFormat="1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s="7" customFormat="1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s="7" customFormat="1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s="7" customFormat="1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s="7" customFormat="1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s="7" customFormat="1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s="7" customFormat="1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s="7" customFormat="1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s="7" customFormat="1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s="7" customFormat="1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s="7" customFormat="1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s="7" customFormat="1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s="7" customFormat="1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s="7" customFormat="1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s="7" customFormat="1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s="7" customFormat="1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s="7" customFormat="1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s="7" customFormat="1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s="7" customFormat="1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s="7" customFormat="1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s="7" customFormat="1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s="7" customFormat="1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s="7" customFormat="1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s="7" customFormat="1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s="7" customFormat="1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s="7" customFormat="1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s="7" customFormat="1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s="7" customFormat="1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s="7" customFormat="1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s="7" customFormat="1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s="7" customFormat="1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s="7" customFormat="1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s="7" customFormat="1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s="7" customFormat="1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s="7" customFormat="1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s="7" customFormat="1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s="7" customFormat="1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s="7" customFormat="1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s="7" customFormat="1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s="7" customFormat="1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s="7" customFormat="1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s="7" customFormat="1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s="7" customFormat="1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s="7" customFormat="1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s="7" customFormat="1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s="7" customFormat="1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s="7" customFormat="1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s="7" customFormat="1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s="7" customFormat="1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s="7" customFormat="1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s="7" customFormat="1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s="7" customFormat="1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s="7" customFormat="1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s="7" customFormat="1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s="7" customFormat="1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s="7" customFormat="1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s="7" customFormat="1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s="7" customFormat="1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s="7" customFormat="1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s="7" customFormat="1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s="7" customFormat="1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s="7" customFormat="1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s="7" customFormat="1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s="7" customFormat="1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</sheetData>
  <mergeCells count="4">
    <mergeCell ref="A15:K15"/>
    <mergeCell ref="A14:K14"/>
    <mergeCell ref="A13:K13"/>
    <mergeCell ref="A12:K12"/>
  </mergeCells>
  <pageMargins left="0.25" right="0.25" top="0.75" bottom="0.75" header="0.3" footer="0.3"/>
  <pageSetup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6"/>
  <sheetViews>
    <sheetView showGridLines="0" view="pageBreakPreview" topLeftCell="A7" zoomScale="70" zoomScaleNormal="130" zoomScaleSheetLayoutView="70" zoomScalePageLayoutView="85" workbookViewId="0">
      <selection activeCell="I33" sqref="I33"/>
    </sheetView>
  </sheetViews>
  <sheetFormatPr baseColWidth="10" defaultColWidth="11.42578125" defaultRowHeight="15" x14ac:dyDescent="0.3"/>
  <cols>
    <col min="1" max="1" width="11.42578125" style="1" customWidth="1"/>
    <col min="2" max="2" width="81.28515625" style="1" bestFit="1" customWidth="1"/>
    <col min="3" max="3" width="6" style="1" customWidth="1"/>
    <col min="4" max="4" width="4.7109375" style="1" customWidth="1"/>
    <col min="5" max="5" width="18" style="1" bestFit="1" customWidth="1"/>
    <col min="6" max="6" width="24.5703125" style="1" bestFit="1" customWidth="1"/>
    <col min="7" max="8" width="19.140625" style="1" bestFit="1" customWidth="1"/>
    <col min="9" max="9" width="19.28515625" style="1" bestFit="1" customWidth="1"/>
    <col min="10" max="10" width="18.28515625" style="1" bestFit="1" customWidth="1"/>
    <col min="11" max="11" width="4.5703125" style="1" customWidth="1"/>
    <col min="12" max="18" width="2.7109375" style="1" customWidth="1"/>
    <col min="19" max="83" width="2.7109375" style="2" customWidth="1"/>
    <col min="84" max="16384" width="11.42578125" style="2"/>
  </cols>
  <sheetData>
    <row r="1" spans="1:11" s="4" customFormat="1" ht="13.5" x14ac:dyDescent="0.25"/>
    <row r="2" spans="1:11" s="4" customFormat="1" ht="13.5" x14ac:dyDescent="0.25"/>
    <row r="3" spans="1:11" s="4" customFormat="1" ht="13.5" x14ac:dyDescent="0.25"/>
    <row r="4" spans="1:11" s="4" customFormat="1" ht="13.5" x14ac:dyDescent="0.25"/>
    <row r="5" spans="1:11" s="4" customFormat="1" ht="13.5" x14ac:dyDescent="0.25"/>
    <row r="6" spans="1:11" s="4" customFormat="1" ht="13.5" x14ac:dyDescent="0.25"/>
    <row r="7" spans="1:11" s="3" customFormat="1" ht="8.25" x14ac:dyDescent="0.25"/>
    <row r="8" spans="1:11" s="3" customFormat="1" ht="8.25" x14ac:dyDescent="0.25"/>
    <row r="9" spans="1:11" s="5" customFormat="1" ht="20.25" x14ac:dyDescent="0.25">
      <c r="A9" s="112" t="s">
        <v>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11" s="5" customFormat="1" ht="20.25" x14ac:dyDescent="0.25">
      <c r="A10" s="112" t="s">
        <v>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11" s="5" customFormat="1" ht="18" x14ac:dyDescent="0.25">
      <c r="A11" s="113" t="s">
        <v>16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1" s="5" customFormat="1" ht="18" x14ac:dyDescent="0.25">
      <c r="A12" s="113" t="s">
        <v>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</row>
    <row r="13" spans="1:11" s="8" customFormat="1" ht="18.75" x14ac:dyDescent="0.25">
      <c r="A13" s="67"/>
      <c r="B13" s="67"/>
      <c r="C13" s="68"/>
      <c r="D13" s="68"/>
      <c r="E13" s="68"/>
      <c r="F13" s="68"/>
      <c r="G13" s="68"/>
      <c r="H13" s="68"/>
      <c r="I13" s="68"/>
      <c r="J13" s="68"/>
      <c r="K13" s="68"/>
    </row>
    <row r="14" spans="1:11" s="9" customFormat="1" ht="18.75" x14ac:dyDescent="0.2">
      <c r="A14" s="69"/>
      <c r="B14" s="69"/>
      <c r="C14" s="69"/>
      <c r="D14" s="70"/>
      <c r="E14" s="71" t="s">
        <v>7</v>
      </c>
      <c r="F14" s="71" t="s">
        <v>5</v>
      </c>
      <c r="G14" s="71" t="s">
        <v>7</v>
      </c>
      <c r="H14" s="71" t="s">
        <v>7</v>
      </c>
      <c r="I14" s="71" t="s">
        <v>7</v>
      </c>
      <c r="J14" s="71"/>
      <c r="K14" s="72"/>
    </row>
    <row r="15" spans="1:11" s="9" customFormat="1" ht="18.75" x14ac:dyDescent="0.2">
      <c r="A15" s="69"/>
      <c r="B15" s="73"/>
      <c r="C15" s="73"/>
      <c r="D15" s="73"/>
      <c r="E15" s="71" t="s">
        <v>8</v>
      </c>
      <c r="F15" s="71" t="s">
        <v>9</v>
      </c>
      <c r="G15" s="71" t="s">
        <v>1</v>
      </c>
      <c r="H15" s="71" t="s">
        <v>2</v>
      </c>
      <c r="I15" s="71" t="s">
        <v>10</v>
      </c>
      <c r="J15" s="71" t="s">
        <v>11</v>
      </c>
      <c r="K15" s="72"/>
    </row>
    <row r="16" spans="1:11" s="9" customFormat="1" ht="14.25" customHeight="1" x14ac:dyDescent="0.2">
      <c r="A16" s="69"/>
      <c r="B16" s="69"/>
      <c r="C16" s="69"/>
      <c r="D16" s="70"/>
      <c r="E16" s="81">
        <v>1</v>
      </c>
      <c r="F16" s="81">
        <v>2</v>
      </c>
      <c r="G16" s="81">
        <v>3</v>
      </c>
      <c r="H16" s="81">
        <v>4</v>
      </c>
      <c r="I16" s="81">
        <v>5</v>
      </c>
      <c r="J16" s="81" t="s">
        <v>12</v>
      </c>
      <c r="K16" s="73"/>
    </row>
    <row r="17" spans="1:11" s="10" customFormat="1" ht="19.5" x14ac:dyDescent="0.2">
      <c r="A17" s="46"/>
      <c r="B17" s="46"/>
      <c r="C17" s="46"/>
      <c r="D17" s="47"/>
      <c r="E17" s="48"/>
      <c r="F17" s="48"/>
      <c r="G17" s="48"/>
      <c r="H17" s="48"/>
      <c r="I17" s="48"/>
      <c r="J17" s="48"/>
      <c r="K17" s="49"/>
    </row>
    <row r="18" spans="1:11" s="10" customFormat="1" ht="19.5" x14ac:dyDescent="0.2">
      <c r="A18" s="46"/>
      <c r="B18" s="74" t="s">
        <v>13</v>
      </c>
      <c r="C18" s="50"/>
      <c r="D18" s="51"/>
      <c r="E18" s="52">
        <v>1388870</v>
      </c>
      <c r="F18" s="52">
        <v>0</v>
      </c>
      <c r="G18" s="52">
        <f>SUM(E18+F18)</f>
        <v>1388870</v>
      </c>
      <c r="H18" s="52">
        <v>681695.8</v>
      </c>
      <c r="I18" s="52">
        <v>681695.8</v>
      </c>
      <c r="J18" s="52">
        <f>SUM(I18-E18)</f>
        <v>-707174.2</v>
      </c>
      <c r="K18" s="49"/>
    </row>
    <row r="19" spans="1:11" s="10" customFormat="1" ht="19.5" x14ac:dyDescent="0.2">
      <c r="A19" s="46"/>
      <c r="B19" s="53"/>
      <c r="C19" s="50"/>
      <c r="D19" s="51"/>
      <c r="E19" s="52"/>
      <c r="F19" s="52"/>
      <c r="G19" s="52"/>
      <c r="H19" s="52"/>
      <c r="I19" s="52"/>
      <c r="J19" s="52"/>
      <c r="K19" s="49"/>
    </row>
    <row r="20" spans="1:11" s="10" customFormat="1" ht="19.5" x14ac:dyDescent="0.2">
      <c r="A20" s="46"/>
      <c r="B20" s="53"/>
      <c r="C20" s="50"/>
      <c r="D20" s="51"/>
      <c r="E20" s="52"/>
      <c r="F20" s="52"/>
      <c r="G20" s="52"/>
      <c r="H20" s="52"/>
      <c r="I20" s="52"/>
      <c r="J20" s="52"/>
      <c r="K20" s="49"/>
    </row>
    <row r="21" spans="1:11" s="10" customFormat="1" ht="19.5" x14ac:dyDescent="0.2">
      <c r="A21" s="46"/>
      <c r="B21" s="53"/>
      <c r="C21" s="50"/>
      <c r="D21" s="51"/>
      <c r="E21" s="52"/>
      <c r="F21" s="52"/>
      <c r="G21" s="52"/>
      <c r="H21" s="52"/>
      <c r="I21" s="52"/>
      <c r="J21" s="52"/>
      <c r="K21" s="49"/>
    </row>
    <row r="22" spans="1:11" s="10" customFormat="1" ht="19.5" x14ac:dyDescent="0.2">
      <c r="A22" s="46"/>
      <c r="B22" s="53"/>
      <c r="C22" s="50"/>
      <c r="D22" s="51"/>
      <c r="E22" s="52"/>
      <c r="F22" s="52"/>
      <c r="G22" s="52"/>
      <c r="H22" s="52"/>
      <c r="I22" s="52"/>
      <c r="J22" s="52"/>
      <c r="K22" s="49"/>
    </row>
    <row r="23" spans="1:11" s="10" customFormat="1" ht="19.5" x14ac:dyDescent="0.2">
      <c r="A23" s="46"/>
      <c r="B23" s="53"/>
      <c r="C23" s="50"/>
      <c r="D23" s="51"/>
      <c r="E23" s="52"/>
      <c r="F23" s="52"/>
      <c r="G23" s="52"/>
      <c r="H23" s="52"/>
      <c r="I23" s="52"/>
      <c r="J23" s="52"/>
      <c r="K23" s="49"/>
    </row>
    <row r="24" spans="1:11" s="10" customFormat="1" ht="19.5" x14ac:dyDescent="0.2">
      <c r="A24" s="46"/>
      <c r="B24" s="53"/>
      <c r="C24" s="50"/>
      <c r="D24" s="51"/>
      <c r="E24" s="52"/>
      <c r="F24" s="52"/>
      <c r="G24" s="52"/>
      <c r="H24" s="52"/>
      <c r="I24" s="52"/>
      <c r="J24" s="52"/>
      <c r="K24" s="49"/>
    </row>
    <row r="25" spans="1:11" s="10" customFormat="1" ht="19.5" x14ac:dyDescent="0.2">
      <c r="A25" s="46"/>
      <c r="B25" s="53"/>
      <c r="C25" s="50"/>
      <c r="D25" s="51"/>
      <c r="E25" s="52"/>
      <c r="F25" s="52"/>
      <c r="G25" s="52"/>
      <c r="H25" s="52"/>
      <c r="I25" s="52"/>
      <c r="J25" s="52"/>
      <c r="K25" s="49"/>
    </row>
    <row r="26" spans="1:11" s="10" customFormat="1" ht="19.5" x14ac:dyDescent="0.2">
      <c r="A26" s="46"/>
      <c r="B26" s="53"/>
      <c r="C26" s="50"/>
      <c r="D26" s="51"/>
      <c r="E26" s="52"/>
      <c r="F26" s="52"/>
      <c r="G26" s="52"/>
      <c r="H26" s="52"/>
      <c r="I26" s="52"/>
      <c r="J26" s="52"/>
      <c r="K26" s="49"/>
    </row>
    <row r="27" spans="1:11" s="10" customFormat="1" ht="19.5" x14ac:dyDescent="0.2">
      <c r="A27" s="46"/>
      <c r="B27" s="53"/>
      <c r="C27" s="50"/>
      <c r="D27" s="51"/>
      <c r="E27" s="52"/>
      <c r="F27" s="52"/>
      <c r="G27" s="52"/>
      <c r="H27" s="52"/>
      <c r="I27" s="52"/>
      <c r="J27" s="52"/>
      <c r="K27" s="49"/>
    </row>
    <row r="28" spans="1:11" s="10" customFormat="1" ht="19.5" x14ac:dyDescent="0.2">
      <c r="A28" s="46"/>
      <c r="B28" s="53"/>
      <c r="C28" s="50"/>
      <c r="D28" s="51"/>
      <c r="E28" s="52"/>
      <c r="F28" s="52"/>
      <c r="G28" s="52"/>
      <c r="H28" s="52"/>
      <c r="I28" s="52"/>
      <c r="J28" s="52"/>
      <c r="K28" s="49"/>
    </row>
    <row r="29" spans="1:11" s="80" customFormat="1" ht="19.5" x14ac:dyDescent="0.2">
      <c r="A29" s="75"/>
      <c r="B29" s="74" t="s">
        <v>14</v>
      </c>
      <c r="C29" s="76"/>
      <c r="D29" s="77"/>
      <c r="E29" s="78">
        <v>64716.800000000003</v>
      </c>
      <c r="F29" s="78">
        <v>433230.8</v>
      </c>
      <c r="G29" s="78">
        <f>SUM(E29+F29)</f>
        <v>497947.6</v>
      </c>
      <c r="H29" s="78">
        <v>623341.30000000005</v>
      </c>
      <c r="I29" s="78">
        <v>623341.30000000005</v>
      </c>
      <c r="J29" s="78">
        <f>SUM(I29-E29)</f>
        <v>558624.5</v>
      </c>
      <c r="K29" s="79"/>
    </row>
    <row r="30" spans="1:11" s="10" customFormat="1" ht="19.5" x14ac:dyDescent="0.2">
      <c r="A30" s="46"/>
      <c r="B30" s="53"/>
      <c r="C30" s="50"/>
      <c r="D30" s="51"/>
      <c r="E30" s="52"/>
      <c r="F30" s="52"/>
      <c r="G30" s="52"/>
      <c r="H30" s="52"/>
      <c r="I30" s="52"/>
      <c r="J30" s="52"/>
      <c r="K30" s="49"/>
    </row>
    <row r="31" spans="1:11" s="10" customFormat="1" ht="19.5" x14ac:dyDescent="0.2">
      <c r="A31" s="46"/>
      <c r="B31" s="53"/>
      <c r="C31" s="50"/>
      <c r="D31" s="51"/>
      <c r="E31" s="52"/>
      <c r="F31" s="52"/>
      <c r="G31" s="52"/>
      <c r="H31" s="52"/>
      <c r="I31" s="52"/>
      <c r="J31" s="52"/>
      <c r="K31" s="49"/>
    </row>
    <row r="32" spans="1:11" s="10" customFormat="1" ht="19.5" x14ac:dyDescent="0.2">
      <c r="A32" s="46"/>
      <c r="B32" s="53"/>
      <c r="C32" s="50"/>
      <c r="D32" s="51"/>
      <c r="E32" s="52"/>
      <c r="F32" s="52"/>
      <c r="G32" s="52"/>
      <c r="H32" s="52"/>
      <c r="I32" s="52"/>
      <c r="J32" s="52"/>
      <c r="K32" s="49"/>
    </row>
    <row r="33" spans="1:22" s="10" customFormat="1" ht="19.5" x14ac:dyDescent="0.2">
      <c r="A33" s="46"/>
      <c r="B33" s="53"/>
      <c r="C33" s="50"/>
      <c r="D33" s="51"/>
      <c r="E33" s="52"/>
      <c r="F33" s="52"/>
      <c r="G33" s="52"/>
      <c r="H33" s="52"/>
      <c r="I33" s="52"/>
      <c r="J33" s="52"/>
      <c r="K33" s="49"/>
      <c r="O33" s="111"/>
      <c r="P33" s="111"/>
      <c r="Q33" s="111"/>
      <c r="R33" s="111"/>
      <c r="S33" s="111"/>
      <c r="T33" s="111"/>
      <c r="U33" s="111"/>
      <c r="V33" s="111"/>
    </row>
    <row r="34" spans="1:22" s="10" customFormat="1" ht="19.5" x14ac:dyDescent="0.2">
      <c r="A34" s="46"/>
      <c r="B34" s="53"/>
      <c r="C34" s="50"/>
      <c r="D34" s="51"/>
      <c r="E34" s="52"/>
      <c r="F34" s="52"/>
      <c r="G34" s="52"/>
      <c r="H34" s="52"/>
      <c r="I34" s="52"/>
      <c r="J34" s="52"/>
      <c r="K34" s="49"/>
      <c r="O34" s="111"/>
      <c r="P34" s="111"/>
      <c r="Q34" s="111"/>
      <c r="R34" s="111"/>
      <c r="S34" s="111"/>
      <c r="T34" s="111"/>
      <c r="U34" s="111"/>
      <c r="V34" s="111"/>
    </row>
    <row r="35" spans="1:22" s="10" customFormat="1" ht="19.5" x14ac:dyDescent="0.2">
      <c r="A35" s="46"/>
      <c r="B35" s="53"/>
      <c r="C35" s="50"/>
      <c r="D35" s="51"/>
      <c r="E35" s="52"/>
      <c r="F35" s="52"/>
      <c r="G35" s="52"/>
      <c r="H35" s="52"/>
      <c r="I35" s="52"/>
      <c r="J35" s="52"/>
      <c r="K35" s="49"/>
      <c r="O35" s="111"/>
      <c r="P35" s="111"/>
      <c r="Q35" s="111"/>
      <c r="R35" s="111"/>
      <c r="S35" s="111"/>
      <c r="T35" s="111"/>
      <c r="U35" s="111"/>
      <c r="V35" s="111"/>
    </row>
    <row r="36" spans="1:22" s="10" customFormat="1" ht="19.5" x14ac:dyDescent="0.2">
      <c r="A36" s="46"/>
      <c r="B36" s="53"/>
      <c r="C36" s="50"/>
      <c r="D36" s="51"/>
      <c r="E36" s="52"/>
      <c r="F36" s="52"/>
      <c r="G36" s="52"/>
      <c r="H36" s="52"/>
      <c r="I36" s="52"/>
      <c r="J36" s="52"/>
      <c r="K36" s="49"/>
      <c r="O36" s="111"/>
      <c r="P36" s="111"/>
      <c r="Q36" s="111"/>
      <c r="R36" s="111"/>
      <c r="S36" s="111"/>
      <c r="T36" s="111"/>
      <c r="U36" s="111"/>
      <c r="V36" s="111"/>
    </row>
    <row r="37" spans="1:22" s="10" customFormat="1" ht="19.5" x14ac:dyDescent="0.2">
      <c r="A37" s="46"/>
      <c r="B37" s="53"/>
      <c r="C37" s="50"/>
      <c r="D37" s="51"/>
      <c r="E37" s="52"/>
      <c r="F37" s="52"/>
      <c r="G37" s="52"/>
      <c r="H37" s="52"/>
      <c r="I37" s="52"/>
      <c r="J37" s="52"/>
      <c r="K37" s="49"/>
      <c r="O37" s="111"/>
      <c r="P37" s="111"/>
      <c r="Q37" s="111"/>
      <c r="R37" s="111"/>
      <c r="S37" s="111"/>
      <c r="T37" s="111"/>
      <c r="U37" s="111"/>
      <c r="V37" s="111"/>
    </row>
    <row r="38" spans="1:22" s="10" customFormat="1" ht="19.5" x14ac:dyDescent="0.2">
      <c r="A38" s="46"/>
      <c r="B38" s="53"/>
      <c r="C38" s="50"/>
      <c r="D38" s="51"/>
      <c r="E38" s="52"/>
      <c r="F38" s="52"/>
      <c r="G38" s="52"/>
      <c r="H38" s="52"/>
      <c r="I38" s="52"/>
      <c r="J38" s="52"/>
      <c r="K38" s="49"/>
    </row>
    <row r="39" spans="1:22" s="10" customFormat="1" ht="19.5" x14ac:dyDescent="0.2">
      <c r="A39" s="46"/>
      <c r="B39" s="53"/>
      <c r="C39" s="50"/>
      <c r="D39" s="51"/>
      <c r="E39" s="52"/>
      <c r="F39" s="52"/>
      <c r="G39" s="52"/>
      <c r="H39" s="52"/>
      <c r="I39" s="52"/>
      <c r="J39" s="52"/>
      <c r="K39" s="49"/>
    </row>
    <row r="40" spans="1:22" s="10" customFormat="1" ht="19.5" x14ac:dyDescent="0.2">
      <c r="A40" s="46"/>
      <c r="B40" s="53"/>
      <c r="C40" s="50"/>
      <c r="D40" s="51"/>
      <c r="E40" s="52"/>
      <c r="F40" s="52"/>
      <c r="G40" s="52"/>
      <c r="H40" s="52"/>
      <c r="I40" s="52"/>
      <c r="J40" s="52"/>
      <c r="K40" s="49"/>
    </row>
    <row r="41" spans="1:22" s="10" customFormat="1" ht="39.75" thickBot="1" x14ac:dyDescent="0.25">
      <c r="A41" s="54"/>
      <c r="B41" s="82" t="s">
        <v>6</v>
      </c>
      <c r="C41" s="55"/>
      <c r="D41" s="56"/>
      <c r="E41" s="57">
        <v>3883.2</v>
      </c>
      <c r="F41" s="57">
        <v>0</v>
      </c>
      <c r="G41" s="57">
        <f>E41+F41</f>
        <v>3883.2</v>
      </c>
      <c r="H41" s="57">
        <v>1941.6</v>
      </c>
      <c r="I41" s="57">
        <v>1941.6</v>
      </c>
      <c r="J41" s="57">
        <f>SUM(I41-E41)</f>
        <v>-1941.6</v>
      </c>
      <c r="K41" s="58"/>
    </row>
    <row r="42" spans="1:22" s="10" customFormat="1" ht="20.25" thickTop="1" x14ac:dyDescent="0.2">
      <c r="A42" s="46"/>
      <c r="B42" s="59"/>
      <c r="C42" s="59"/>
      <c r="D42" s="60"/>
      <c r="E42" s="61">
        <f>SUM(E18+E29+E41)</f>
        <v>1457470</v>
      </c>
      <c r="F42" s="61">
        <f>SUM(F18+F29+F41)</f>
        <v>433230.8</v>
      </c>
      <c r="G42" s="61">
        <f>SUM(E42+F42)</f>
        <v>1890700.8</v>
      </c>
      <c r="H42" s="61">
        <f>SUM(H18+H29+H41)</f>
        <v>1306978.7000000002</v>
      </c>
      <c r="I42" s="61">
        <f>SUM(I18+I29+I41)</f>
        <v>1306978.7000000002</v>
      </c>
      <c r="J42" s="61">
        <f>SUM(I42-E42)</f>
        <v>-150491.29999999981</v>
      </c>
      <c r="K42" s="49"/>
    </row>
    <row r="43" spans="1:22" s="10" customFormat="1" ht="19.5" x14ac:dyDescent="0.2">
      <c r="A43" s="46"/>
      <c r="B43" s="50"/>
      <c r="C43" s="50"/>
      <c r="D43" s="51"/>
      <c r="E43" s="52"/>
      <c r="F43" s="52"/>
      <c r="G43" s="52"/>
      <c r="H43" s="52"/>
      <c r="I43" s="52"/>
      <c r="J43" s="52"/>
      <c r="K43" s="49"/>
    </row>
    <row r="44" spans="1:22" s="10" customFormat="1" ht="19.5" x14ac:dyDescent="0.3">
      <c r="A44" s="6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22" s="10" customFormat="1" ht="19.5" x14ac:dyDescent="0.3">
      <c r="A45" s="66"/>
      <c r="B45" s="66"/>
      <c r="C45" s="64"/>
      <c r="D45" s="64"/>
      <c r="E45" s="64"/>
      <c r="F45" s="64"/>
      <c r="G45" s="64"/>
      <c r="H45" s="64"/>
      <c r="I45" s="64"/>
      <c r="J45" s="64"/>
      <c r="K45" s="65"/>
    </row>
    <row r="46" spans="1:22" s="10" customFormat="1" ht="11.25" x14ac:dyDescent="0.2">
      <c r="A46" s="12"/>
      <c r="B46" s="22"/>
      <c r="C46" s="21"/>
      <c r="D46" s="21"/>
      <c r="E46" s="21"/>
      <c r="F46" s="21"/>
      <c r="G46" s="21"/>
      <c r="H46" s="21"/>
      <c r="I46" s="21"/>
      <c r="J46" s="21"/>
    </row>
    <row r="47" spans="1:22" s="10" customFormat="1" ht="9.9499999999999993" customHeight="1" x14ac:dyDescent="0.2">
      <c r="A47" s="12"/>
      <c r="B47" s="22"/>
      <c r="C47" s="21"/>
      <c r="D47" s="21"/>
      <c r="E47" s="21"/>
      <c r="F47" s="21"/>
      <c r="G47" s="21"/>
      <c r="H47" s="21"/>
      <c r="I47" s="21"/>
      <c r="J47" s="21"/>
    </row>
    <row r="48" spans="1:22" s="10" customFormat="1" ht="9.9499999999999993" customHeight="1" x14ac:dyDescent="0.2">
      <c r="A48" s="12"/>
      <c r="B48" s="22"/>
      <c r="C48" s="21"/>
      <c r="D48" s="21"/>
      <c r="E48" s="21"/>
      <c r="F48" s="21"/>
      <c r="G48" s="21"/>
      <c r="H48" s="21"/>
      <c r="I48" s="21"/>
      <c r="J48" s="21"/>
    </row>
    <row r="49" spans="1:18" s="10" customFormat="1" ht="9.75" customHeight="1" x14ac:dyDescent="0.2">
      <c r="A49" s="12"/>
      <c r="B49" s="22"/>
      <c r="C49" s="21"/>
      <c r="D49" s="21"/>
      <c r="E49" s="21"/>
      <c r="F49" s="21"/>
      <c r="G49" s="21"/>
      <c r="H49" s="21"/>
      <c r="I49" s="21"/>
      <c r="J49" s="21"/>
    </row>
    <row r="50" spans="1:18" s="10" customFormat="1" ht="12.75" customHeight="1" x14ac:dyDescent="0.2">
      <c r="A50" s="12"/>
      <c r="B50" s="22"/>
      <c r="C50" s="21"/>
      <c r="D50" s="21"/>
      <c r="E50" s="21"/>
      <c r="F50" s="21"/>
      <c r="G50" s="21"/>
      <c r="H50" s="21"/>
      <c r="I50" s="21"/>
      <c r="J50" s="21"/>
    </row>
    <row r="51" spans="1:18" s="11" customFormat="1" ht="7.5" customHeight="1" x14ac:dyDescent="0.25">
      <c r="A51" s="12"/>
      <c r="B51" s="14"/>
    </row>
    <row r="52" spans="1:18" s="10" customFormat="1" ht="10.5" customHeight="1" x14ac:dyDescent="0.2">
      <c r="A52" s="12"/>
      <c r="B52" s="14"/>
    </row>
    <row r="53" spans="1:18" s="10" customFormat="1" ht="10.5" customHeight="1" x14ac:dyDescent="0.2">
      <c r="A53" s="12"/>
      <c r="B53" s="14"/>
    </row>
    <row r="54" spans="1:18" s="10" customFormat="1" ht="10.5" customHeight="1" x14ac:dyDescent="0.2">
      <c r="A54" s="12"/>
      <c r="B54" s="14"/>
    </row>
    <row r="55" spans="1:18" s="7" customFormat="1" ht="10.5" customHeight="1" x14ac:dyDescent="0.2">
      <c r="A55" s="12"/>
      <c r="B55" s="1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s="7" customFormat="1" ht="10.5" customHeight="1" x14ac:dyDescent="0.2">
      <c r="A56" s="12"/>
      <c r="B56" s="1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s="7" customFormat="1" ht="10.5" customHeight="1" x14ac:dyDescent="0.2">
      <c r="A57" s="12"/>
      <c r="B57" s="1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s="7" customFormat="1" ht="10.5" customHeight="1" x14ac:dyDescent="0.2">
      <c r="A58" s="12"/>
      <c r="B58" s="1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s="7" customFormat="1" ht="10.5" customHeight="1" x14ac:dyDescent="0.2">
      <c r="A59" s="12"/>
      <c r="B59" s="1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s="7" customFormat="1" ht="10.5" customHeight="1" x14ac:dyDescent="0.2">
      <c r="A60" s="12"/>
      <c r="B60" s="1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s="7" customFormat="1" ht="12.75" x14ac:dyDescent="0.2">
      <c r="A61" s="12"/>
      <c r="B61" s="1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s="7" customFormat="1" ht="12.75" x14ac:dyDescent="0.2">
      <c r="A62" s="12"/>
      <c r="B62" s="1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s="7" customFormat="1" ht="12.75" x14ac:dyDescent="0.2">
      <c r="A63" s="12"/>
      <c r="B63" s="1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7" customFormat="1" ht="12.75" x14ac:dyDescent="0.2">
      <c r="A64" s="12"/>
      <c r="B64" s="1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7" customFormat="1" ht="12.75" x14ac:dyDescent="0.2">
      <c r="A65" s="12"/>
      <c r="B65" s="1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7" customFormat="1" ht="12.75" x14ac:dyDescent="0.2">
      <c r="A66" s="12"/>
      <c r="B66" s="1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7" customFormat="1" ht="12.75" x14ac:dyDescent="0.2">
      <c r="A67" s="12"/>
      <c r="B67" s="1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7" customFormat="1" ht="12.75" x14ac:dyDescent="0.2">
      <c r="A68" s="12"/>
      <c r="B68" s="1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7" customFormat="1" ht="12.75" x14ac:dyDescent="0.2">
      <c r="A69" s="12"/>
      <c r="B69" s="1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7" customFormat="1" ht="12.75" x14ac:dyDescent="0.2">
      <c r="A70" s="12"/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7" customFormat="1" ht="12.75" x14ac:dyDescent="0.2">
      <c r="A71" s="12"/>
      <c r="B71" s="1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7" customFormat="1" ht="12.75" x14ac:dyDescent="0.2">
      <c r="A72" s="12"/>
      <c r="B72" s="1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7" customFormat="1" ht="12.75" x14ac:dyDescent="0.2">
      <c r="A73" s="12"/>
      <c r="B73" s="1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7" customFormat="1" ht="12.75" x14ac:dyDescent="0.2">
      <c r="A74" s="12"/>
      <c r="B74" s="1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7" customFormat="1" ht="12.75" x14ac:dyDescent="0.2">
      <c r="A75" s="12"/>
      <c r="B75" s="1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7" customFormat="1" ht="12.75" x14ac:dyDescent="0.2">
      <c r="A76" s="14"/>
      <c r="B76" s="1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7" customFormat="1" ht="12.75" x14ac:dyDescent="0.2">
      <c r="A77" s="12"/>
      <c r="B77" s="1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7" customFormat="1" ht="12.75" x14ac:dyDescent="0.2">
      <c r="A78" s="12"/>
      <c r="B78" s="1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s="7" customFormat="1" ht="12.75" x14ac:dyDescent="0.2">
      <c r="A79" s="12"/>
      <c r="B79" s="14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s="7" customFormat="1" ht="12.75" x14ac:dyDescent="0.2">
      <c r="A80" s="12"/>
      <c r="B80" s="14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s="7" customFormat="1" ht="12.75" x14ac:dyDescent="0.2">
      <c r="A81" s="12"/>
      <c r="B81" s="14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s="7" customFormat="1" ht="12.75" x14ac:dyDescent="0.2">
      <c r="A82" s="12"/>
      <c r="B82" s="14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s="7" customFormat="1" ht="12.75" x14ac:dyDescent="0.2">
      <c r="A83" s="12"/>
      <c r="B83" s="14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s="7" customFormat="1" ht="12.75" x14ac:dyDescent="0.2">
      <c r="A84" s="12"/>
      <c r="B84" s="14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s="7" customFormat="1" ht="12.75" x14ac:dyDescent="0.2">
      <c r="A85" s="12"/>
      <c r="B85" s="1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s="7" customFormat="1" ht="12.75" x14ac:dyDescent="0.2">
      <c r="A86" s="12"/>
      <c r="B86" s="14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s="7" customFormat="1" ht="12.75" x14ac:dyDescent="0.2">
      <c r="A87" s="12"/>
      <c r="B87" s="14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s="7" customFormat="1" ht="12.75" x14ac:dyDescent="0.2">
      <c r="A88" s="12"/>
      <c r="B88" s="14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s="7" customFormat="1" ht="12.75" x14ac:dyDescent="0.2">
      <c r="A89" s="12"/>
      <c r="B89" s="1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s="7" customFormat="1" ht="12.75" x14ac:dyDescent="0.2">
      <c r="A90" s="12"/>
      <c r="B90" s="14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s="7" customFormat="1" ht="12.75" x14ac:dyDescent="0.2">
      <c r="A91" s="12"/>
      <c r="B91" s="1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s="7" customFormat="1" ht="12.75" x14ac:dyDescent="0.2">
      <c r="A92" s="14"/>
      <c r="B92" s="14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s="7" customFormat="1" ht="12.75" x14ac:dyDescent="0.2">
      <c r="A93" s="12"/>
      <c r="B93" s="14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s="7" customFormat="1" ht="12.75" x14ac:dyDescent="0.2">
      <c r="A94" s="12"/>
      <c r="B94" s="14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s="7" customFormat="1" ht="12.75" x14ac:dyDescent="0.2">
      <c r="A95" s="12"/>
      <c r="B95" s="14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s="7" customFormat="1" ht="12.75" x14ac:dyDescent="0.2">
      <c r="A96" s="12"/>
      <c r="B96" s="14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s="7" customFormat="1" ht="12.75" x14ac:dyDescent="0.2">
      <c r="A97" s="12"/>
      <c r="B97" s="1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s="7" customFormat="1" ht="12.75" x14ac:dyDescent="0.2">
      <c r="A98" s="12"/>
      <c r="B98" s="14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s="7" customFormat="1" ht="12.75" x14ac:dyDescent="0.2">
      <c r="A99" s="12"/>
      <c r="B99" s="14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s="7" customFormat="1" ht="12.75" x14ac:dyDescent="0.2">
      <c r="A100" s="12"/>
      <c r="B100" s="14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s="7" customFormat="1" ht="12.75" x14ac:dyDescent="0.2">
      <c r="A101" s="12"/>
      <c r="B101" s="14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s="7" customFormat="1" ht="13.5" thickBot="1" x14ac:dyDescent="0.25">
      <c r="A102" s="15"/>
      <c r="B102" s="1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s="7" customFormat="1" ht="13.5" thickTop="1" x14ac:dyDescent="0.2">
      <c r="A103" s="12"/>
      <c r="B103" s="14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s="7" customFormat="1" ht="12.75" x14ac:dyDescent="0.2">
      <c r="A104" s="12"/>
      <c r="B104" s="17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s="7" customFormat="1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s="7" customFormat="1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s="7" customFormat="1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s="7" customFormat="1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s="7" customFormat="1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s="7" customFormat="1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s="7" customFormat="1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s="7" customFormat="1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s="7" customFormat="1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s="7" customFormat="1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s="7" customFormat="1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s="7" customFormat="1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s="7" customFormat="1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s="7" customFormat="1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s="7" customFormat="1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s="7" customFormat="1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s="7" customFormat="1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s="7" customFormat="1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s="7" customFormat="1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s="7" customFormat="1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s="7" customFormat="1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s="7" customFormat="1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s="7" customFormat="1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s="7" customFormat="1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s="7" customFormat="1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s="7" customFormat="1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s="7" customFormat="1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s="7" customFormat="1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s="7" customFormat="1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s="7" customFormat="1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s="7" customFormat="1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s="7" customFormat="1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s="7" customFormat="1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s="7" customFormat="1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s="7" customFormat="1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s="7" customFormat="1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s="7" customFormat="1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s="7" customFormat="1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s="7" customFormat="1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s="7" customFormat="1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s="7" customFormat="1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s="7" customFormat="1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s="7" customFormat="1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s="7" customFormat="1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s="7" customFormat="1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s="7" customFormat="1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s="7" customFormat="1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s="7" customFormat="1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s="7" customFormat="1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s="7" customFormat="1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s="7" customFormat="1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s="7" customFormat="1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s="7" customFormat="1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s="7" customFormat="1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s="7" customFormat="1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s="7" customFormat="1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s="7" customFormat="1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s="7" customFormat="1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s="7" customFormat="1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s="7" customFormat="1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s="7" customFormat="1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s="7" customFormat="1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s="7" customFormat="1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s="7" customFormat="1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s="7" customFormat="1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s="7" customFormat="1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s="7" customFormat="1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s="7" customFormat="1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s="7" customFormat="1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s="7" customFormat="1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s="7" customFormat="1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s="7" customFormat="1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s="7" customFormat="1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s="7" customFormat="1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s="7" customFormat="1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s="7" customFormat="1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s="7" customFormat="1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s="7" customFormat="1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s="7" customFormat="1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s="7" customFormat="1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s="7" customFormat="1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s="7" customFormat="1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s="7" customFormat="1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s="7" customFormat="1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s="7" customFormat="1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s="7" customFormat="1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s="7" customFormat="1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s="7" customFormat="1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s="7" customFormat="1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s="7" customFormat="1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s="7" customFormat="1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s="7" customFormat="1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s="7" customFormat="1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s="7" customFormat="1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s="7" customFormat="1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s="7" customFormat="1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s="7" customFormat="1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s="7" customFormat="1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s="7" customFormat="1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s="7" customFormat="1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s="7" customFormat="1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s="7" customFormat="1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s="7" customFormat="1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s="7" customFormat="1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s="7" customFormat="1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s="7" customFormat="1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s="7" customFormat="1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s="7" customFormat="1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s="7" customFormat="1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s="7" customFormat="1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s="7" customFormat="1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s="7" customFormat="1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s="7" customFormat="1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s="7" customFormat="1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s="7" customFormat="1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s="7" customFormat="1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s="7" customFormat="1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s="7" customFormat="1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s="7" customFormat="1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s="7" customFormat="1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s="7" customFormat="1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s="7" customFormat="1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s="7" customFormat="1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s="7" customFormat="1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s="7" customFormat="1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s="7" customFormat="1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s="7" customFormat="1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s="7" customFormat="1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s="7" customFormat="1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s="7" customFormat="1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s="7" customFormat="1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s="7" customFormat="1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s="7" customFormat="1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s="7" customFormat="1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s="7" customFormat="1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s="7" customFormat="1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s="7" customFormat="1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s="7" customFormat="1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s="7" customFormat="1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s="7" customFormat="1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s="7" customFormat="1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s="7" customFormat="1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s="7" customFormat="1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s="7" customFormat="1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s="7" customFormat="1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s="7" customFormat="1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s="7" customFormat="1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s="7" customFormat="1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s="7" customFormat="1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s="7" customFormat="1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s="7" customFormat="1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s="7" customFormat="1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s="7" customFormat="1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s="7" customFormat="1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s="7" customFormat="1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s="7" customFormat="1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s="7" customFormat="1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s="7" customFormat="1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s="7" customFormat="1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s="7" customFormat="1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s="7" customFormat="1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s="7" customFormat="1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s="7" customFormat="1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s="7" customFormat="1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s="7" customFormat="1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s="7" customFormat="1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s="7" customFormat="1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s="7" customFormat="1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s="7" customFormat="1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s="7" customFormat="1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s="7" customFormat="1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s="7" customFormat="1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s="7" customFormat="1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s="7" customFormat="1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s="7" customFormat="1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s="7" customFormat="1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s="7" customFormat="1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s="7" customFormat="1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s="7" customFormat="1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s="7" customFormat="1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s="7" customFormat="1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s="7" customFormat="1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s="7" customFormat="1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s="7" customFormat="1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s="7" customFormat="1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s="7" customFormat="1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s="7" customFormat="1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s="7" customFormat="1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s="7" customFormat="1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s="7" customFormat="1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s="7" customFormat="1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s="7" customFormat="1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s="7" customFormat="1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s="7" customFormat="1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s="7" customFormat="1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s="7" customFormat="1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s="7" customFormat="1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s="7" customFormat="1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s="7" customFormat="1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s="7" customFormat="1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s="7" customFormat="1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s="7" customFormat="1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s="7" customFormat="1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s="7" customFormat="1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s="7" customFormat="1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s="7" customFormat="1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s="7" customFormat="1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s="7" customFormat="1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s="7" customFormat="1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s="7" customFormat="1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s="7" customFormat="1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s="7" customFormat="1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s="7" customFormat="1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s="7" customFormat="1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s="7" customFormat="1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s="7" customFormat="1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s="7" customFormat="1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s="7" customFormat="1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s="7" customFormat="1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s="7" customFormat="1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s="7" customFormat="1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s="7" customFormat="1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s="7" customFormat="1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s="7" customFormat="1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s="7" customFormat="1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s="7" customFormat="1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s="7" customFormat="1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s="7" customFormat="1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s="7" customFormat="1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s="7" customFormat="1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s="7" customFormat="1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s="7" customFormat="1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s="7" customFormat="1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s="7" customFormat="1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s="7" customFormat="1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s="7" customFormat="1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s="7" customFormat="1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s="7" customFormat="1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s="7" customFormat="1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s="7" customFormat="1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s="7" customFormat="1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s="7" customFormat="1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s="7" customFormat="1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s="7" customFormat="1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s="7" customFormat="1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s="7" customFormat="1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s="7" customFormat="1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s="7" customFormat="1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s="7" customFormat="1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s="7" customFormat="1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s="7" customFormat="1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s="7" customFormat="1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s="7" customFormat="1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s="7" customFormat="1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s="7" customFormat="1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s="7" customFormat="1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s="7" customFormat="1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s="7" customFormat="1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s="7" customFormat="1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s="7" customFormat="1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s="7" customFormat="1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s="7" customFormat="1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s="7" customFormat="1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s="7" customFormat="1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s="7" customFormat="1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s="7" customFormat="1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s="7" customFormat="1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s="7" customFormat="1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s="7" customFormat="1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s="7" customFormat="1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s="7" customFormat="1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s="7" customFormat="1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s="7" customFormat="1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s="7" customFormat="1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s="7" customFormat="1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s="7" customFormat="1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s="7" customFormat="1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s="7" customFormat="1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s="7" customFormat="1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s="7" customFormat="1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s="7" customFormat="1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s="7" customFormat="1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s="7" customFormat="1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s="7" customFormat="1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s="7" customFormat="1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s="7" customFormat="1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s="7" customFormat="1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s="7" customFormat="1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s="7" customFormat="1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s="7" customFormat="1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s="7" customFormat="1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s="7" customFormat="1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s="7" customFormat="1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s="7" customFormat="1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s="7" customFormat="1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s="7" customFormat="1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s="7" customFormat="1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s="7" customFormat="1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s="7" customFormat="1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s="7" customFormat="1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s="7" customFormat="1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s="7" customFormat="1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s="7" customFormat="1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s="7" customFormat="1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s="7" customFormat="1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s="7" customFormat="1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s="7" customFormat="1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s="7" customFormat="1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s="7" customFormat="1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s="7" customFormat="1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s="7" customFormat="1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s="7" customFormat="1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s="7" customFormat="1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s="7" customFormat="1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s="7" customFormat="1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s="7" customFormat="1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s="7" customFormat="1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s="7" customFormat="1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s="7" customFormat="1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s="7" customFormat="1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s="7" customFormat="1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s="7" customFormat="1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</sheetData>
  <mergeCells count="5">
    <mergeCell ref="O33:V37"/>
    <mergeCell ref="A9:K9"/>
    <mergeCell ref="A10:K10"/>
    <mergeCell ref="A11:K11"/>
    <mergeCell ref="A12:K12"/>
  </mergeCells>
  <pageMargins left="0.25" right="0.25" top="0.75" bottom="0.75" header="0.3" footer="0.3"/>
  <pageSetup scale="57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view="pageBreakPreview" zoomScale="85" zoomScaleNormal="130" zoomScaleSheetLayoutView="85" zoomScalePageLayoutView="85" workbookViewId="0">
      <selection activeCell="F28" sqref="F28"/>
    </sheetView>
  </sheetViews>
  <sheetFormatPr baseColWidth="10" defaultColWidth="11.42578125" defaultRowHeight="15" x14ac:dyDescent="0.3"/>
  <cols>
    <col min="1" max="1" width="6" style="2" customWidth="1"/>
    <col min="2" max="2" width="11.42578125" style="1" customWidth="1"/>
    <col min="3" max="3" width="81.28515625" style="1" bestFit="1" customWidth="1"/>
    <col min="4" max="4" width="6" style="1" customWidth="1"/>
    <col min="5" max="5" width="4.7109375" style="1" customWidth="1"/>
    <col min="6" max="6" width="18" style="1" bestFit="1" customWidth="1"/>
    <col min="7" max="7" width="24.5703125" style="1" bestFit="1" customWidth="1"/>
    <col min="8" max="9" width="19.140625" style="1" bestFit="1" customWidth="1"/>
    <col min="10" max="10" width="19.28515625" style="1" bestFit="1" customWidth="1"/>
    <col min="11" max="11" width="18.28515625" style="1" bestFit="1" customWidth="1"/>
    <col min="12" max="12" width="4.5703125" style="1" customWidth="1"/>
    <col min="13" max="19" width="2.7109375" style="1" customWidth="1"/>
    <col min="20" max="84" width="2.7109375" style="2" customWidth="1"/>
    <col min="85" max="16384" width="11.42578125" style="2"/>
  </cols>
  <sheetData>
    <row r="1" spans="2:12" s="4" customFormat="1" ht="13.5" x14ac:dyDescent="0.25"/>
    <row r="2" spans="2:12" s="4" customFormat="1" ht="13.5" x14ac:dyDescent="0.25"/>
    <row r="3" spans="2:12" s="4" customFormat="1" ht="13.5" x14ac:dyDescent="0.25"/>
    <row r="4" spans="2:12" s="4" customFormat="1" ht="13.5" x14ac:dyDescent="0.25"/>
    <row r="5" spans="2:12" s="4" customFormat="1" ht="13.5" x14ac:dyDescent="0.25"/>
    <row r="6" spans="2:12" s="4" customFormat="1" ht="13.5" x14ac:dyDescent="0.25"/>
    <row r="7" spans="2:12" s="3" customFormat="1" ht="8.25" x14ac:dyDescent="0.25"/>
    <row r="8" spans="2:12" s="3" customFormat="1" ht="9" thickBot="1" x14ac:dyDescent="0.3"/>
    <row r="9" spans="2:12" s="5" customFormat="1" ht="20.25" x14ac:dyDescent="0.25">
      <c r="B9" s="114" t="s">
        <v>0</v>
      </c>
      <c r="C9" s="115"/>
      <c r="D9" s="115"/>
      <c r="E9" s="115"/>
      <c r="F9" s="115"/>
      <c r="G9" s="115"/>
      <c r="H9" s="115"/>
      <c r="I9" s="115"/>
      <c r="J9" s="115"/>
      <c r="K9" s="115"/>
      <c r="L9" s="116"/>
    </row>
    <row r="10" spans="2:12" s="5" customFormat="1" ht="20.25" x14ac:dyDescent="0.25">
      <c r="B10" s="117" t="s">
        <v>3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9"/>
    </row>
    <row r="11" spans="2:12" s="5" customFormat="1" ht="18" x14ac:dyDescent="0.25">
      <c r="B11" s="120" t="s">
        <v>17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2:12" s="5" customFormat="1" ht="18.75" thickBot="1" x14ac:dyDescent="0.3">
      <c r="B12" s="123" t="s">
        <v>4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5"/>
    </row>
    <row r="13" spans="2:12" s="8" customFormat="1" ht="19.5" thickBot="1" x14ac:dyDescent="0.3">
      <c r="B13" s="67"/>
      <c r="C13" s="67"/>
      <c r="D13" s="68"/>
      <c r="E13" s="68"/>
      <c r="F13" s="68"/>
      <c r="G13" s="68"/>
      <c r="H13" s="68"/>
      <c r="I13" s="68"/>
      <c r="J13" s="68"/>
      <c r="K13" s="68"/>
      <c r="L13" s="68"/>
    </row>
    <row r="14" spans="2:12" s="9" customFormat="1" ht="18.75" x14ac:dyDescent="0.2">
      <c r="B14" s="83"/>
      <c r="C14" s="84"/>
      <c r="D14" s="84"/>
      <c r="E14" s="85"/>
      <c r="F14" s="86" t="s">
        <v>7</v>
      </c>
      <c r="G14" s="86" t="s">
        <v>5</v>
      </c>
      <c r="H14" s="86" t="s">
        <v>7</v>
      </c>
      <c r="I14" s="86" t="s">
        <v>7</v>
      </c>
      <c r="J14" s="86" t="s">
        <v>7</v>
      </c>
      <c r="K14" s="86"/>
      <c r="L14" s="87"/>
    </row>
    <row r="15" spans="2:12" s="9" customFormat="1" ht="18.75" x14ac:dyDescent="0.2">
      <c r="B15" s="88"/>
      <c r="C15" s="71" t="s">
        <v>18</v>
      </c>
      <c r="D15" s="73"/>
      <c r="E15" s="73"/>
      <c r="F15" s="71" t="s">
        <v>8</v>
      </c>
      <c r="G15" s="71" t="s">
        <v>9</v>
      </c>
      <c r="H15" s="71" t="s">
        <v>1</v>
      </c>
      <c r="I15" s="71" t="s">
        <v>2</v>
      </c>
      <c r="J15" s="71" t="s">
        <v>10</v>
      </c>
      <c r="K15" s="71" t="s">
        <v>11</v>
      </c>
      <c r="L15" s="89"/>
    </row>
    <row r="16" spans="2:12" s="9" customFormat="1" ht="14.25" customHeight="1" x14ac:dyDescent="0.2">
      <c r="B16" s="88"/>
      <c r="C16" s="69"/>
      <c r="D16" s="69"/>
      <c r="E16" s="70"/>
      <c r="F16" s="81">
        <v>1</v>
      </c>
      <c r="G16" s="81">
        <v>2</v>
      </c>
      <c r="H16" s="81">
        <v>3</v>
      </c>
      <c r="I16" s="81">
        <v>4</v>
      </c>
      <c r="J16" s="81">
        <v>5</v>
      </c>
      <c r="K16" s="81" t="s">
        <v>12</v>
      </c>
      <c r="L16" s="90"/>
    </row>
    <row r="17" spans="2:23" s="10" customFormat="1" ht="19.5" x14ac:dyDescent="0.2">
      <c r="B17" s="91"/>
      <c r="C17" s="46"/>
      <c r="D17" s="46"/>
      <c r="E17" s="47"/>
      <c r="F17" s="48"/>
      <c r="G17" s="48"/>
      <c r="H17" s="48"/>
      <c r="I17" s="48"/>
      <c r="J17" s="48"/>
      <c r="K17" s="48"/>
      <c r="L17" s="92"/>
    </row>
    <row r="18" spans="2:23" s="10" customFormat="1" ht="19.5" x14ac:dyDescent="0.2">
      <c r="B18" s="91"/>
      <c r="C18" s="74" t="s">
        <v>13</v>
      </c>
      <c r="D18" s="50"/>
      <c r="E18" s="51"/>
      <c r="F18" s="106">
        <v>1388870</v>
      </c>
      <c r="G18" s="106">
        <v>0</v>
      </c>
      <c r="H18" s="106">
        <f>SUM(F18+G18)</f>
        <v>1388870</v>
      </c>
      <c r="I18" s="106">
        <v>1049878.1000000001</v>
      </c>
      <c r="J18" s="106">
        <v>1049878.1000000001</v>
      </c>
      <c r="K18" s="106">
        <f>SUM(J18-F18)</f>
        <v>-338991.89999999991</v>
      </c>
      <c r="L18" s="92"/>
    </row>
    <row r="19" spans="2:23" s="10" customFormat="1" ht="19.5" x14ac:dyDescent="0.2">
      <c r="B19" s="91"/>
      <c r="C19" s="53"/>
      <c r="D19" s="50"/>
      <c r="E19" s="51"/>
      <c r="F19" s="106"/>
      <c r="G19" s="106"/>
      <c r="H19" s="106"/>
      <c r="I19" s="106"/>
      <c r="J19" s="106"/>
      <c r="K19" s="106"/>
      <c r="L19" s="92"/>
    </row>
    <row r="20" spans="2:23" s="10" customFormat="1" ht="19.5" x14ac:dyDescent="0.2">
      <c r="B20" s="91"/>
      <c r="C20" s="53"/>
      <c r="D20" s="50"/>
      <c r="E20" s="51"/>
      <c r="F20" s="106"/>
      <c r="G20" s="106"/>
      <c r="H20" s="106"/>
      <c r="I20" s="106"/>
      <c r="J20" s="106"/>
      <c r="K20" s="106"/>
      <c r="L20" s="92"/>
    </row>
    <row r="21" spans="2:23" s="10" customFormat="1" ht="19.5" x14ac:dyDescent="0.2">
      <c r="B21" s="91"/>
      <c r="C21" s="53"/>
      <c r="D21" s="50"/>
      <c r="E21" s="51"/>
      <c r="F21" s="106"/>
      <c r="G21" s="106"/>
      <c r="H21" s="106"/>
      <c r="I21" s="106"/>
      <c r="J21" s="106"/>
      <c r="K21" s="106"/>
      <c r="L21" s="92"/>
    </row>
    <row r="22" spans="2:23" s="10" customFormat="1" ht="19.5" x14ac:dyDescent="0.2">
      <c r="B22" s="91"/>
      <c r="C22" s="53"/>
      <c r="D22" s="50"/>
      <c r="E22" s="51"/>
      <c r="F22" s="106"/>
      <c r="G22" s="106"/>
      <c r="H22" s="106"/>
      <c r="I22" s="106"/>
      <c r="J22" s="106"/>
      <c r="K22" s="106"/>
      <c r="L22" s="92"/>
    </row>
    <row r="23" spans="2:23" s="10" customFormat="1" ht="19.5" x14ac:dyDescent="0.2">
      <c r="B23" s="91"/>
      <c r="C23" s="53"/>
      <c r="D23" s="50"/>
      <c r="E23" s="51"/>
      <c r="F23" s="106"/>
      <c r="G23" s="106"/>
      <c r="H23" s="106"/>
      <c r="I23" s="106"/>
      <c r="J23" s="106"/>
      <c r="K23" s="106"/>
      <c r="L23" s="92"/>
    </row>
    <row r="24" spans="2:23" s="10" customFormat="1" ht="19.5" x14ac:dyDescent="0.2">
      <c r="B24" s="91"/>
      <c r="C24" s="53"/>
      <c r="D24" s="50"/>
      <c r="E24" s="51"/>
      <c r="F24" s="106"/>
      <c r="G24" s="106"/>
      <c r="H24" s="106"/>
      <c r="I24" s="106"/>
      <c r="J24" s="106"/>
      <c r="K24" s="106"/>
      <c r="L24" s="92"/>
    </row>
    <row r="25" spans="2:23" s="10" customFormat="1" ht="19.5" x14ac:dyDescent="0.2">
      <c r="B25" s="91"/>
      <c r="C25" s="53"/>
      <c r="D25" s="50"/>
      <c r="E25" s="51"/>
      <c r="F25" s="106"/>
      <c r="G25" s="106"/>
      <c r="H25" s="106"/>
      <c r="I25" s="106"/>
      <c r="J25" s="106"/>
      <c r="K25" s="106"/>
      <c r="L25" s="92"/>
    </row>
    <row r="26" spans="2:23" s="10" customFormat="1" ht="19.5" x14ac:dyDescent="0.2">
      <c r="B26" s="91"/>
      <c r="C26" s="53"/>
      <c r="D26" s="50"/>
      <c r="E26" s="51"/>
      <c r="F26" s="106"/>
      <c r="G26" s="106"/>
      <c r="H26" s="106"/>
      <c r="I26" s="106"/>
      <c r="J26" s="106"/>
      <c r="K26" s="106"/>
      <c r="L26" s="92"/>
    </row>
    <row r="27" spans="2:23" s="10" customFormat="1" ht="19.5" x14ac:dyDescent="0.2">
      <c r="B27" s="91"/>
      <c r="C27" s="53"/>
      <c r="D27" s="50"/>
      <c r="E27" s="51"/>
      <c r="F27" s="106"/>
      <c r="G27" s="106"/>
      <c r="H27" s="106"/>
      <c r="I27" s="106"/>
      <c r="J27" s="106"/>
      <c r="K27" s="106"/>
      <c r="L27" s="92"/>
    </row>
    <row r="28" spans="2:23" s="10" customFormat="1" ht="19.5" x14ac:dyDescent="0.2">
      <c r="B28" s="91"/>
      <c r="C28" s="53"/>
      <c r="D28" s="50"/>
      <c r="E28" s="51"/>
      <c r="F28" s="106"/>
      <c r="G28" s="106"/>
      <c r="H28" s="106"/>
      <c r="I28" s="106"/>
      <c r="J28" s="106"/>
      <c r="K28" s="106"/>
      <c r="L28" s="92"/>
    </row>
    <row r="29" spans="2:23" s="80" customFormat="1" ht="19.5" x14ac:dyDescent="0.2">
      <c r="B29" s="93"/>
      <c r="C29" s="74" t="s">
        <v>14</v>
      </c>
      <c r="D29" s="76"/>
      <c r="E29" s="77"/>
      <c r="F29" s="107">
        <v>64716.800000000003</v>
      </c>
      <c r="G29" s="107">
        <v>672720.9</v>
      </c>
      <c r="H29" s="107">
        <f>SUM(F29+G29)</f>
        <v>737437.70000000007</v>
      </c>
      <c r="I29" s="107">
        <v>1137490.6000000001</v>
      </c>
      <c r="J29" s="107">
        <v>1137490.6000000001</v>
      </c>
      <c r="K29" s="107">
        <f>SUM(J29-F29)</f>
        <v>1072773.8</v>
      </c>
      <c r="L29" s="94"/>
      <c r="Q29" s="126">
        <f>64716838-737437717.71</f>
        <v>-672720879.71000004</v>
      </c>
      <c r="R29" s="126"/>
      <c r="S29" s="126"/>
      <c r="T29" s="126"/>
      <c r="U29" s="126"/>
      <c r="V29" s="126"/>
      <c r="W29" s="126"/>
    </row>
    <row r="30" spans="2:23" s="10" customFormat="1" ht="19.5" x14ac:dyDescent="0.2">
      <c r="B30" s="91"/>
      <c r="C30" s="53"/>
      <c r="D30" s="50"/>
      <c r="E30" s="51"/>
      <c r="F30" s="106"/>
      <c r="G30" s="106"/>
      <c r="H30" s="106"/>
      <c r="I30" s="106"/>
      <c r="J30" s="106"/>
      <c r="K30" s="106"/>
      <c r="L30" s="92"/>
      <c r="Q30" s="126"/>
      <c r="R30" s="126"/>
      <c r="S30" s="126"/>
      <c r="T30" s="126"/>
      <c r="U30" s="126"/>
      <c r="V30" s="126"/>
      <c r="W30" s="126"/>
    </row>
    <row r="31" spans="2:23" s="10" customFormat="1" ht="19.5" x14ac:dyDescent="0.2">
      <c r="B31" s="91"/>
      <c r="C31" s="53"/>
      <c r="D31" s="50"/>
      <c r="E31" s="51"/>
      <c r="F31" s="106"/>
      <c r="G31" s="106"/>
      <c r="H31" s="106"/>
      <c r="I31" s="106"/>
      <c r="J31" s="106"/>
      <c r="K31" s="106"/>
      <c r="L31" s="92"/>
      <c r="Q31" s="126"/>
      <c r="R31" s="126"/>
      <c r="S31" s="126"/>
      <c r="T31" s="126"/>
      <c r="U31" s="126"/>
      <c r="V31" s="126"/>
      <c r="W31" s="126"/>
    </row>
    <row r="32" spans="2:23" s="10" customFormat="1" ht="19.5" x14ac:dyDescent="0.2">
      <c r="B32" s="91"/>
      <c r="C32" s="53"/>
      <c r="D32" s="50"/>
      <c r="E32" s="51"/>
      <c r="F32" s="106"/>
      <c r="G32" s="106"/>
      <c r="H32" s="106"/>
      <c r="I32" s="106"/>
      <c r="J32" s="106"/>
      <c r="K32" s="106"/>
      <c r="L32" s="92"/>
    </row>
    <row r="33" spans="2:23" s="10" customFormat="1" ht="19.5" x14ac:dyDescent="0.2">
      <c r="B33" s="91"/>
      <c r="C33" s="53"/>
      <c r="D33" s="50"/>
      <c r="E33" s="51"/>
      <c r="F33" s="106"/>
      <c r="G33" s="106"/>
      <c r="H33" s="106"/>
      <c r="I33" s="106"/>
      <c r="J33" s="106"/>
      <c r="K33" s="106"/>
      <c r="L33" s="92"/>
      <c r="P33" s="111"/>
      <c r="Q33" s="111"/>
      <c r="R33" s="111"/>
      <c r="S33" s="111"/>
      <c r="T33" s="111"/>
      <c r="U33" s="111"/>
      <c r="V33" s="111"/>
      <c r="W33" s="111"/>
    </row>
    <row r="34" spans="2:23" s="10" customFormat="1" ht="19.5" x14ac:dyDescent="0.2">
      <c r="B34" s="91"/>
      <c r="C34" s="53"/>
      <c r="D34" s="50"/>
      <c r="E34" s="51"/>
      <c r="F34" s="108"/>
      <c r="G34" s="106"/>
      <c r="H34" s="106"/>
      <c r="I34" s="106"/>
      <c r="J34" s="106"/>
      <c r="K34" s="106"/>
      <c r="L34" s="92"/>
      <c r="P34" s="111"/>
      <c r="Q34" s="111"/>
      <c r="R34" s="111"/>
      <c r="S34" s="111"/>
      <c r="T34" s="111"/>
      <c r="U34" s="111"/>
      <c r="V34" s="111"/>
      <c r="W34" s="111"/>
    </row>
    <row r="35" spans="2:23" s="10" customFormat="1" ht="19.5" x14ac:dyDescent="0.2">
      <c r="B35" s="91"/>
      <c r="C35" s="53"/>
      <c r="D35" s="50"/>
      <c r="E35" s="51"/>
      <c r="F35" s="106"/>
      <c r="G35" s="106"/>
      <c r="H35" s="106"/>
      <c r="I35" s="106"/>
      <c r="J35" s="106"/>
      <c r="K35" s="106"/>
      <c r="L35" s="92"/>
      <c r="P35" s="111"/>
      <c r="Q35" s="111"/>
      <c r="R35" s="111"/>
      <c r="S35" s="111"/>
      <c r="T35" s="111"/>
      <c r="U35" s="111"/>
      <c r="V35" s="111"/>
      <c r="W35" s="111"/>
    </row>
    <row r="36" spans="2:23" s="10" customFormat="1" ht="19.5" x14ac:dyDescent="0.2">
      <c r="B36" s="91"/>
      <c r="C36" s="53"/>
      <c r="D36" s="50"/>
      <c r="E36" s="51"/>
      <c r="F36" s="106"/>
      <c r="G36" s="106"/>
      <c r="H36" s="106"/>
      <c r="I36" s="106"/>
      <c r="J36" s="106"/>
      <c r="K36" s="106"/>
      <c r="L36" s="92"/>
      <c r="P36" s="111"/>
      <c r="Q36" s="111"/>
      <c r="R36" s="111"/>
      <c r="S36" s="111"/>
      <c r="T36" s="111"/>
      <c r="U36" s="111"/>
      <c r="V36" s="111"/>
      <c r="W36" s="111"/>
    </row>
    <row r="37" spans="2:23" s="10" customFormat="1" ht="19.5" x14ac:dyDescent="0.2">
      <c r="B37" s="91"/>
      <c r="C37" s="53"/>
      <c r="D37" s="50"/>
      <c r="E37" s="51"/>
      <c r="F37" s="106"/>
      <c r="G37" s="106"/>
      <c r="H37" s="106"/>
      <c r="I37" s="106"/>
      <c r="J37" s="106"/>
      <c r="K37" s="106"/>
      <c r="L37" s="92"/>
      <c r="P37" s="111"/>
      <c r="Q37" s="111"/>
      <c r="R37" s="111"/>
      <c r="S37" s="111"/>
      <c r="T37" s="111"/>
      <c r="U37" s="111"/>
      <c r="V37" s="111"/>
      <c r="W37" s="111"/>
    </row>
    <row r="38" spans="2:23" s="10" customFormat="1" ht="19.5" x14ac:dyDescent="0.2">
      <c r="B38" s="91"/>
      <c r="C38" s="53"/>
      <c r="D38" s="50"/>
      <c r="E38" s="51"/>
      <c r="F38" s="106"/>
      <c r="G38" s="106"/>
      <c r="H38" s="106"/>
      <c r="I38" s="106"/>
      <c r="J38" s="106"/>
      <c r="K38" s="106"/>
      <c r="L38" s="92"/>
    </row>
    <row r="39" spans="2:23" s="10" customFormat="1" ht="19.5" x14ac:dyDescent="0.2">
      <c r="B39" s="91"/>
      <c r="C39" s="53"/>
      <c r="D39" s="50"/>
      <c r="E39" s="51"/>
      <c r="F39" s="106"/>
      <c r="G39" s="106"/>
      <c r="H39" s="106"/>
      <c r="I39" s="106"/>
      <c r="J39" s="106"/>
      <c r="K39" s="106"/>
      <c r="L39" s="92"/>
    </row>
    <row r="40" spans="2:23" s="10" customFormat="1" ht="19.5" x14ac:dyDescent="0.2">
      <c r="B40" s="91"/>
      <c r="C40" s="53"/>
      <c r="D40" s="50"/>
      <c r="E40" s="51"/>
      <c r="F40" s="106"/>
      <c r="G40" s="106"/>
      <c r="H40" s="106"/>
      <c r="I40" s="106"/>
      <c r="J40" s="106"/>
      <c r="K40" s="106"/>
      <c r="L40" s="92"/>
    </row>
    <row r="41" spans="2:23" s="10" customFormat="1" ht="39.75" thickBot="1" x14ac:dyDescent="0.25">
      <c r="B41" s="91"/>
      <c r="C41" s="82" t="s">
        <v>6</v>
      </c>
      <c r="D41" s="55"/>
      <c r="E41" s="56"/>
      <c r="F41" s="109">
        <v>3883.2</v>
      </c>
      <c r="G41" s="109">
        <v>0</v>
      </c>
      <c r="H41" s="109">
        <f>F41+G41</f>
        <v>3883.2</v>
      </c>
      <c r="I41" s="109">
        <v>2912.4</v>
      </c>
      <c r="J41" s="109">
        <v>2912.4</v>
      </c>
      <c r="K41" s="109">
        <f>SUM(J41-F41)</f>
        <v>-970.79999999999973</v>
      </c>
      <c r="L41" s="92"/>
    </row>
    <row r="42" spans="2:23" s="10" customFormat="1" ht="20.25" thickTop="1" x14ac:dyDescent="0.2">
      <c r="B42" s="91"/>
      <c r="C42" s="59"/>
      <c r="D42" s="59"/>
      <c r="E42" s="60"/>
      <c r="F42" s="105">
        <f>SUM(F18+F29+F41)</f>
        <v>1457470</v>
      </c>
      <c r="G42" s="105">
        <f>SUM(G18+G29+G41)</f>
        <v>672720.9</v>
      </c>
      <c r="H42" s="105">
        <f>SUM(F42+G42)</f>
        <v>2130190.9</v>
      </c>
      <c r="I42" s="105">
        <f>SUM(I18+I29+I41)</f>
        <v>2190281.1</v>
      </c>
      <c r="J42" s="105">
        <f>SUM(J18+J29+J41)</f>
        <v>2190281.1</v>
      </c>
      <c r="K42" s="105">
        <f>SUM(J42-F42)</f>
        <v>732811.10000000009</v>
      </c>
      <c r="L42" s="92"/>
    </row>
    <row r="43" spans="2:23" s="10" customFormat="1" ht="19.5" x14ac:dyDescent="0.2">
      <c r="B43" s="91"/>
      <c r="C43" s="50"/>
      <c r="D43" s="50"/>
      <c r="E43" s="51"/>
      <c r="F43" s="106"/>
      <c r="G43" s="106"/>
      <c r="H43" s="106"/>
      <c r="I43" s="106"/>
      <c r="J43" s="106"/>
      <c r="K43" s="106"/>
      <c r="L43" s="92"/>
    </row>
    <row r="44" spans="2:23" s="10" customFormat="1" ht="19.5" x14ac:dyDescent="0.3">
      <c r="B44" s="95"/>
      <c r="C44" s="63"/>
      <c r="D44" s="96"/>
      <c r="E44" s="96"/>
      <c r="F44" s="96"/>
      <c r="G44" s="96"/>
      <c r="H44" s="96"/>
      <c r="I44" s="96"/>
      <c r="J44" s="96"/>
      <c r="K44" s="96"/>
      <c r="L44" s="97"/>
    </row>
    <row r="45" spans="2:23" s="10" customFormat="1" ht="19.5" x14ac:dyDescent="0.3">
      <c r="B45" s="95"/>
      <c r="C45" s="62"/>
      <c r="D45" s="96"/>
      <c r="E45" s="96"/>
      <c r="F45" s="96"/>
      <c r="G45" s="96"/>
      <c r="H45" s="96"/>
      <c r="I45" s="96"/>
      <c r="J45" s="96"/>
      <c r="K45" s="96"/>
      <c r="L45" s="97"/>
    </row>
    <row r="46" spans="2:23" s="10" customFormat="1" ht="11.25" x14ac:dyDescent="0.2">
      <c r="B46" s="98"/>
      <c r="C46" s="22"/>
      <c r="D46" s="99"/>
      <c r="E46" s="99"/>
      <c r="F46" s="99"/>
      <c r="G46" s="99"/>
      <c r="H46" s="99"/>
      <c r="I46" s="99"/>
      <c r="J46" s="99"/>
      <c r="K46" s="99"/>
      <c r="L46" s="100"/>
    </row>
    <row r="47" spans="2:23" s="10" customFormat="1" ht="9.9499999999999993" customHeight="1" thickBot="1" x14ac:dyDescent="0.25">
      <c r="B47" s="101"/>
      <c r="C47" s="102"/>
      <c r="D47" s="103"/>
      <c r="E47" s="103"/>
      <c r="F47" s="103"/>
      <c r="G47" s="103"/>
      <c r="H47" s="103"/>
      <c r="I47" s="103"/>
      <c r="J47" s="103"/>
      <c r="K47" s="103"/>
      <c r="L47" s="104"/>
    </row>
    <row r="48" spans="2:23" s="10" customFormat="1" ht="9.9499999999999993" customHeight="1" x14ac:dyDescent="0.2">
      <c r="B48" s="12"/>
      <c r="C48" s="22"/>
      <c r="D48" s="21"/>
      <c r="E48" s="21"/>
      <c r="F48" s="21"/>
      <c r="G48" s="21"/>
      <c r="H48" s="21"/>
      <c r="I48" s="21"/>
      <c r="J48" s="21"/>
      <c r="K48" s="21"/>
    </row>
    <row r="49" spans="2:19" s="10" customFormat="1" ht="9.75" customHeight="1" x14ac:dyDescent="0.2">
      <c r="B49" s="12"/>
      <c r="C49" s="22"/>
      <c r="D49" s="21"/>
      <c r="E49" s="21"/>
      <c r="F49" s="21"/>
      <c r="G49" s="21"/>
      <c r="H49" s="21"/>
      <c r="I49" s="21"/>
      <c r="J49" s="21"/>
      <c r="K49" s="21"/>
    </row>
    <row r="50" spans="2:19" s="10" customFormat="1" ht="12.75" customHeight="1" x14ac:dyDescent="0.2">
      <c r="B50" s="12"/>
      <c r="C50" s="22"/>
      <c r="D50" s="21"/>
      <c r="E50" s="21"/>
      <c r="F50" s="21"/>
      <c r="G50" s="21"/>
      <c r="H50" s="21"/>
      <c r="I50" s="21"/>
      <c r="J50" s="21"/>
      <c r="K50" s="21"/>
    </row>
    <row r="51" spans="2:19" s="11" customFormat="1" ht="7.5" customHeight="1" x14ac:dyDescent="0.25">
      <c r="B51" s="12"/>
      <c r="C51" s="14"/>
    </row>
    <row r="52" spans="2:19" s="10" customFormat="1" ht="10.5" customHeight="1" x14ac:dyDescent="0.2">
      <c r="B52" s="12"/>
      <c r="C52" s="14"/>
    </row>
    <row r="53" spans="2:19" s="10" customFormat="1" ht="10.5" customHeight="1" x14ac:dyDescent="0.2">
      <c r="B53" s="12"/>
      <c r="C53" s="14"/>
    </row>
    <row r="54" spans="2:19" s="10" customFormat="1" ht="10.5" customHeight="1" x14ac:dyDescent="0.2">
      <c r="B54" s="12"/>
      <c r="C54" s="14"/>
    </row>
    <row r="55" spans="2:19" s="7" customFormat="1" ht="10.5" customHeight="1" x14ac:dyDescent="0.2">
      <c r="B55" s="12"/>
      <c r="C55" s="1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2:19" s="7" customFormat="1" ht="10.5" customHeight="1" x14ac:dyDescent="0.2">
      <c r="B56" s="12"/>
      <c r="C56" s="1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19" s="7" customFormat="1" ht="10.5" customHeight="1" x14ac:dyDescent="0.2">
      <c r="B57" s="12"/>
      <c r="C57" s="1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2:19" s="7" customFormat="1" ht="10.5" customHeight="1" x14ac:dyDescent="0.2">
      <c r="B58" s="12"/>
      <c r="C58" s="1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2:19" s="7" customFormat="1" ht="10.5" customHeight="1" x14ac:dyDescent="0.2">
      <c r="B59" s="12"/>
      <c r="C59" s="1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19" s="7" customFormat="1" ht="10.5" customHeight="1" x14ac:dyDescent="0.2">
      <c r="B60" s="12"/>
      <c r="C60" s="1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2:19" s="7" customFormat="1" ht="12.75" x14ac:dyDescent="0.2">
      <c r="B61" s="12"/>
      <c r="C61" s="1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2:19" s="7" customFormat="1" ht="12.75" x14ac:dyDescent="0.2">
      <c r="B62" s="12"/>
      <c r="C62" s="1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2:19" s="7" customFormat="1" ht="12.75" x14ac:dyDescent="0.2">
      <c r="B63" s="12"/>
      <c r="C63" s="1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2:19" s="7" customFormat="1" ht="12.75" x14ac:dyDescent="0.2">
      <c r="B64" s="12"/>
      <c r="C64" s="1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2:19" s="7" customFormat="1" ht="12.75" x14ac:dyDescent="0.2">
      <c r="B65" s="12"/>
      <c r="C65" s="1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2:19" s="7" customFormat="1" ht="12.75" x14ac:dyDescent="0.2">
      <c r="B66" s="12"/>
      <c r="C66" s="1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2:19" s="7" customFormat="1" ht="12.75" x14ac:dyDescent="0.2">
      <c r="B67" s="12"/>
      <c r="C67" s="1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2:19" s="7" customFormat="1" ht="12.75" x14ac:dyDescent="0.2">
      <c r="B68" s="12"/>
      <c r="C68" s="1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2:19" s="7" customFormat="1" ht="12.75" x14ac:dyDescent="0.2">
      <c r="B69" s="12"/>
      <c r="C69" s="1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2:19" s="7" customFormat="1" ht="12.75" x14ac:dyDescent="0.2">
      <c r="B70" s="12"/>
      <c r="C70" s="1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19" s="7" customFormat="1" ht="12.75" x14ac:dyDescent="0.2">
      <c r="B71" s="12"/>
      <c r="C71" s="1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19" s="7" customFormat="1" ht="12.75" x14ac:dyDescent="0.2">
      <c r="B72" s="12"/>
      <c r="C72" s="1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2:19" s="7" customFormat="1" ht="12.75" x14ac:dyDescent="0.2">
      <c r="B73" s="12"/>
      <c r="C73" s="1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2:19" s="7" customFormat="1" ht="12.75" x14ac:dyDescent="0.2">
      <c r="B74" s="12"/>
      <c r="C74" s="1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19" s="7" customFormat="1" ht="12.75" x14ac:dyDescent="0.2">
      <c r="B75" s="12"/>
      <c r="C75" s="1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2:19" s="7" customFormat="1" ht="12.75" x14ac:dyDescent="0.2">
      <c r="B76" s="14"/>
      <c r="C76" s="1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2:19" s="7" customFormat="1" ht="12.75" x14ac:dyDescent="0.2">
      <c r="B77" s="12"/>
      <c r="C77" s="1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2:19" s="7" customFormat="1" ht="12.75" x14ac:dyDescent="0.2">
      <c r="B78" s="12"/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2:19" s="7" customFormat="1" ht="12.75" x14ac:dyDescent="0.2">
      <c r="B79" s="12"/>
      <c r="C79" s="1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2:19" s="7" customFormat="1" ht="12.75" x14ac:dyDescent="0.2">
      <c r="B80" s="12"/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2:19" s="7" customFormat="1" ht="12.75" x14ac:dyDescent="0.2">
      <c r="B81" s="12"/>
      <c r="C81" s="1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2:19" s="7" customFormat="1" ht="12.75" x14ac:dyDescent="0.2">
      <c r="B82" s="12"/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2:19" s="7" customFormat="1" ht="12.75" x14ac:dyDescent="0.2">
      <c r="B83" s="12"/>
      <c r="C83" s="1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2:19" s="7" customFormat="1" ht="12.75" x14ac:dyDescent="0.2">
      <c r="B84" s="12"/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2:19" s="7" customFormat="1" ht="12.75" x14ac:dyDescent="0.2">
      <c r="B85" s="12"/>
      <c r="C85" s="1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2:19" s="7" customFormat="1" ht="12.75" x14ac:dyDescent="0.2">
      <c r="B86" s="12"/>
      <c r="C86" s="1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2:19" s="7" customFormat="1" ht="12.75" x14ac:dyDescent="0.2">
      <c r="B87" s="12"/>
      <c r="C87" s="1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2:19" s="7" customFormat="1" ht="12.75" x14ac:dyDescent="0.2">
      <c r="B88" s="12"/>
      <c r="C88" s="1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2:19" s="7" customFormat="1" ht="12.75" x14ac:dyDescent="0.2">
      <c r="B89" s="12"/>
      <c r="C89" s="1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s="7" customFormat="1" ht="12.75" x14ac:dyDescent="0.2">
      <c r="B90" s="12"/>
      <c r="C90" s="1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19" s="7" customFormat="1" ht="12.75" x14ac:dyDescent="0.2">
      <c r="B91" s="12"/>
      <c r="C91" s="1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2:19" s="7" customFormat="1" ht="12.75" x14ac:dyDescent="0.2">
      <c r="B92" s="14"/>
      <c r="C92" s="1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2:19" s="7" customFormat="1" ht="12.75" x14ac:dyDescent="0.2">
      <c r="B93" s="12"/>
      <c r="C93" s="1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2:19" s="7" customFormat="1" ht="12.75" x14ac:dyDescent="0.2">
      <c r="B94" s="12"/>
      <c r="C94" s="1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2:19" s="7" customFormat="1" ht="12.75" x14ac:dyDescent="0.2">
      <c r="B95" s="12"/>
      <c r="C95" s="1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2:19" s="7" customFormat="1" ht="12.75" x14ac:dyDescent="0.2">
      <c r="B96" s="12"/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s="7" customFormat="1" ht="12.75" x14ac:dyDescent="0.2">
      <c r="B97" s="12"/>
      <c r="C97" s="1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s="7" customFormat="1" ht="12.75" x14ac:dyDescent="0.2">
      <c r="B98" s="12"/>
      <c r="C98" s="1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s="7" customFormat="1" ht="12.75" x14ac:dyDescent="0.2">
      <c r="B99" s="12"/>
      <c r="C99" s="1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s="7" customFormat="1" ht="12.75" x14ac:dyDescent="0.2">
      <c r="B100" s="12"/>
      <c r="C100" s="1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s="7" customFormat="1" ht="12.75" x14ac:dyDescent="0.2">
      <c r="B101" s="12"/>
      <c r="C101" s="1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s="7" customFormat="1" ht="13.5" thickBot="1" x14ac:dyDescent="0.25">
      <c r="B102" s="15"/>
      <c r="C102" s="1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s="7" customFormat="1" ht="13.5" thickTop="1" x14ac:dyDescent="0.2">
      <c r="B103" s="12"/>
      <c r="C103" s="1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s="7" customFormat="1" ht="12.75" x14ac:dyDescent="0.2">
      <c r="B104" s="12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s="7" customFormat="1" ht="12.75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s="7" customFormat="1" ht="12.75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s="7" customFormat="1" ht="12.75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s="7" customFormat="1" ht="12.75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s="7" customFormat="1" ht="12.75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s="7" customFormat="1" ht="12.75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s="7" customFormat="1" ht="12.75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s="7" customFormat="1" ht="12.75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2:19" s="7" customFormat="1" ht="12.75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2:19" s="7" customFormat="1" ht="12.75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2:19" s="7" customFormat="1" ht="12.75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2:19" s="7" customFormat="1" ht="12.75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2:19" s="7" customFormat="1" ht="12.75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19" s="7" customFormat="1" ht="12.75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2:19" s="7" customFormat="1" ht="12.75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s="7" customFormat="1" ht="12.75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s="7" customFormat="1" ht="12.75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2:19" s="7" customFormat="1" ht="12.75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2:19" s="7" customFormat="1" ht="12.75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2:19" s="7" customFormat="1" ht="12.75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2:19" s="7" customFormat="1" ht="12.75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2:19" s="7" customFormat="1" ht="12.75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2:19" s="7" customFormat="1" ht="12.75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2:19" s="7" customFormat="1" ht="12.75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2:19" s="7" customFormat="1" ht="12.75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2:19" s="7" customFormat="1" ht="12.75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2:19" s="7" customFormat="1" ht="12.75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s="7" customFormat="1" ht="12.75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2:19" s="7" customFormat="1" ht="12.75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2:19" s="7" customFormat="1" ht="12.75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2:19" s="7" customFormat="1" ht="12.75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2:19" s="7" customFormat="1" ht="12.75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2:19" s="7" customFormat="1" ht="12.75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2:19" s="7" customFormat="1" ht="12.75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2:19" s="7" customFormat="1" ht="12.75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2:19" s="7" customFormat="1" ht="12.75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2:19" s="7" customFormat="1" ht="12.75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2:19" s="7" customFormat="1" ht="12.75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2:19" s="7" customFormat="1" ht="12.75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2:19" s="7" customFormat="1" ht="12.75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2:19" s="7" customFormat="1" ht="12.75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2:19" s="7" customFormat="1" ht="12.75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2:19" s="7" customFormat="1" ht="12.75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2:19" s="7" customFormat="1" ht="12.75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2:19" s="7" customFormat="1" ht="12.75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2:19" s="7" customFormat="1" ht="12.75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2:19" s="7" customFormat="1" ht="12.75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2:19" s="7" customFormat="1" ht="12.75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2:19" s="7" customFormat="1" ht="12.75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2:19" s="7" customFormat="1" ht="12.7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2:19" s="7" customFormat="1" ht="12.75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2:19" s="7" customFormat="1" ht="12.75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2:19" s="7" customFormat="1" ht="12.75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2:19" s="7" customFormat="1" ht="12.75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2:19" s="7" customFormat="1" ht="12.75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2:19" s="7" customFormat="1" ht="12.75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2:19" s="7" customFormat="1" ht="12.75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2:19" s="7" customFormat="1" ht="12.75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2:19" s="7" customFormat="1" ht="12.75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2:19" s="7" customFormat="1" ht="12.75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2:19" s="7" customFormat="1" ht="12.75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2:19" s="7" customFormat="1" ht="12.75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2:19" s="7" customFormat="1" ht="12.75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2:19" s="7" customFormat="1" ht="12.75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2:19" s="7" customFormat="1" ht="12.75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2:19" s="7" customFormat="1" ht="12.75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2:19" s="7" customFormat="1" ht="12.75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2:19" s="7" customFormat="1" ht="12.75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2:19" s="7" customFormat="1" ht="12.75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2:19" s="7" customFormat="1" ht="12.75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2:19" s="7" customFormat="1" ht="12.75" x14ac:dyDescent="0.2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2:19" s="7" customFormat="1" ht="12.75" x14ac:dyDescent="0.2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2:19" s="7" customFormat="1" ht="12.75" x14ac:dyDescent="0.2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2:19" s="7" customFormat="1" ht="12.75" x14ac:dyDescent="0.2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2:19" s="7" customFormat="1" ht="12.75" x14ac:dyDescent="0.2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2:19" s="7" customFormat="1" ht="12.75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2:19" s="7" customFormat="1" ht="12.75" x14ac:dyDescent="0.2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2:19" s="7" customFormat="1" ht="12.75" x14ac:dyDescent="0.2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2:19" s="7" customFormat="1" ht="12.75" x14ac:dyDescent="0.2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2:19" s="7" customFormat="1" ht="12.75" x14ac:dyDescent="0.2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2:19" s="7" customFormat="1" ht="12.75" x14ac:dyDescent="0.2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2:19" s="7" customFormat="1" ht="12.75" x14ac:dyDescent="0.2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2:19" s="7" customFormat="1" ht="12.75" x14ac:dyDescent="0.2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2:19" s="7" customFormat="1" ht="12.75" x14ac:dyDescent="0.2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2:19" s="7" customFormat="1" ht="12.75" x14ac:dyDescent="0.2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2:19" s="7" customFormat="1" ht="12.75" x14ac:dyDescent="0.2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2:19" s="7" customFormat="1" ht="12.75" x14ac:dyDescent="0.2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2:19" s="7" customFormat="1" ht="12.75" x14ac:dyDescent="0.2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2:19" s="7" customFormat="1" ht="12.75" x14ac:dyDescent="0.2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2:19" s="7" customFormat="1" ht="12.75" x14ac:dyDescent="0.2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2:19" s="7" customFormat="1" ht="12.75" x14ac:dyDescent="0.2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2:19" s="7" customFormat="1" ht="12.75" x14ac:dyDescent="0.2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2:19" s="7" customFormat="1" ht="12.75" x14ac:dyDescent="0.2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2:19" s="7" customFormat="1" ht="12.75" x14ac:dyDescent="0.2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2:19" s="7" customFormat="1" ht="12.75" x14ac:dyDescent="0.2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2:19" s="7" customFormat="1" ht="12.75" x14ac:dyDescent="0.2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2:19" s="7" customFormat="1" ht="12.75" x14ac:dyDescent="0.2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2:19" s="7" customFormat="1" ht="12.75" x14ac:dyDescent="0.2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2:19" s="7" customFormat="1" ht="12.75" x14ac:dyDescent="0.2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2:19" s="7" customFormat="1" ht="12.75" x14ac:dyDescent="0.2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2:19" s="7" customFormat="1" ht="12.75" x14ac:dyDescent="0.2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2:19" s="7" customFormat="1" ht="12.75" x14ac:dyDescent="0.2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2:19" s="7" customFormat="1" ht="12.75" x14ac:dyDescent="0.2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2:19" s="7" customFormat="1" ht="12.75" x14ac:dyDescent="0.2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2:19" s="7" customFormat="1" ht="12.75" x14ac:dyDescent="0.2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2:19" s="7" customFormat="1" ht="12.75" x14ac:dyDescent="0.2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2:19" s="7" customFormat="1" ht="12.75" x14ac:dyDescent="0.2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2:19" s="7" customFormat="1" ht="12.75" x14ac:dyDescent="0.2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2:19" s="7" customFormat="1" ht="12.75" x14ac:dyDescent="0.2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2:19" s="7" customFormat="1" ht="12.75" x14ac:dyDescent="0.2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2:19" s="7" customFormat="1" ht="12.75" x14ac:dyDescent="0.2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2:19" s="7" customFormat="1" ht="12.75" x14ac:dyDescent="0.2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2:19" s="7" customFormat="1" ht="12.75" x14ac:dyDescent="0.2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2:19" s="7" customFormat="1" ht="12.75" x14ac:dyDescent="0.2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2:19" s="7" customFormat="1" ht="12.75" x14ac:dyDescent="0.2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2:19" s="7" customFormat="1" ht="12.75" x14ac:dyDescent="0.2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2:19" s="7" customFormat="1" ht="12.75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2:19" s="7" customFormat="1" ht="12.75" x14ac:dyDescent="0.2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2:19" s="7" customFormat="1" ht="12.75" x14ac:dyDescent="0.2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2:19" s="7" customFormat="1" ht="12.75" x14ac:dyDescent="0.2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2:19" s="7" customFormat="1" ht="12.75" x14ac:dyDescent="0.2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2:19" s="7" customFormat="1" ht="12.75" x14ac:dyDescent="0.2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2:19" s="7" customFormat="1" ht="12.75" x14ac:dyDescent="0.2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2:19" s="7" customFormat="1" ht="12.75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2:19" s="7" customFormat="1" ht="12.75" x14ac:dyDescent="0.2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2:19" s="7" customFormat="1" ht="12.75" x14ac:dyDescent="0.2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2:19" s="7" customFormat="1" ht="12.75" x14ac:dyDescent="0.2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2:19" s="7" customFormat="1" ht="12.75" x14ac:dyDescent="0.2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2:19" s="7" customFormat="1" ht="12.75" x14ac:dyDescent="0.2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2:19" s="7" customFormat="1" ht="12.75" x14ac:dyDescent="0.2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2:19" s="7" customFormat="1" ht="12.75" x14ac:dyDescent="0.2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2:19" s="7" customFormat="1" ht="12.75" x14ac:dyDescent="0.2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2:19" s="7" customFormat="1" ht="12.75" x14ac:dyDescent="0.2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2:19" s="7" customFormat="1" ht="12.75" x14ac:dyDescent="0.2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2:19" s="7" customFormat="1" ht="12.75" x14ac:dyDescent="0.2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2:19" s="7" customFormat="1" ht="12.75" x14ac:dyDescent="0.2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2:19" s="7" customFormat="1" ht="12.75" x14ac:dyDescent="0.2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2:19" s="7" customFormat="1" ht="12.75" x14ac:dyDescent="0.2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2:19" s="7" customFormat="1" ht="12.75" x14ac:dyDescent="0.2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2:19" s="7" customFormat="1" ht="12.75" x14ac:dyDescent="0.2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2:19" s="7" customFormat="1" ht="12.75" x14ac:dyDescent="0.2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2:19" s="7" customFormat="1" ht="12.75" x14ac:dyDescent="0.2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2:19" s="7" customFormat="1" ht="12.75" x14ac:dyDescent="0.2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2:19" s="7" customFormat="1" ht="12.75" x14ac:dyDescent="0.2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2:19" s="7" customFormat="1" ht="12.75" x14ac:dyDescent="0.2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2:19" s="7" customFormat="1" ht="12.75" x14ac:dyDescent="0.2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2:19" s="7" customFormat="1" ht="12.75" x14ac:dyDescent="0.2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2:19" s="7" customFormat="1" ht="12.75" x14ac:dyDescent="0.2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2:19" s="7" customFormat="1" ht="12.75" x14ac:dyDescent="0.2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2:19" s="7" customFormat="1" ht="12.75" x14ac:dyDescent="0.2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2:19" s="7" customFormat="1" ht="12.75" x14ac:dyDescent="0.2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2:19" s="7" customFormat="1" ht="12.75" x14ac:dyDescent="0.2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2:19" s="7" customFormat="1" ht="12.75" x14ac:dyDescent="0.2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2:19" s="7" customFormat="1" ht="12.75" x14ac:dyDescent="0.2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2:19" s="7" customFormat="1" ht="12.75" x14ac:dyDescent="0.2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2:19" s="7" customFormat="1" ht="12.75" x14ac:dyDescent="0.2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2:19" s="7" customFormat="1" ht="12.75" x14ac:dyDescent="0.2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2:19" s="7" customFormat="1" ht="12.75" x14ac:dyDescent="0.2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2:19" s="7" customFormat="1" ht="12.75" x14ac:dyDescent="0.2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2:19" s="7" customFormat="1" ht="12.75" x14ac:dyDescent="0.2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2:19" s="7" customFormat="1" ht="12.75" x14ac:dyDescent="0.2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2:19" s="7" customFormat="1" ht="12.75" x14ac:dyDescent="0.2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2:19" s="7" customFormat="1" ht="12.75" x14ac:dyDescent="0.2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2:19" s="7" customFormat="1" ht="12.75" x14ac:dyDescent="0.2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2:19" s="7" customFormat="1" ht="12.75" x14ac:dyDescent="0.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2:19" s="7" customFormat="1" ht="12.75" x14ac:dyDescent="0.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2:19" s="7" customFormat="1" ht="12.75" x14ac:dyDescent="0.2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2:19" s="7" customFormat="1" ht="12.75" x14ac:dyDescent="0.2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2:19" s="7" customFormat="1" ht="12.75" x14ac:dyDescent="0.2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2:19" s="7" customFormat="1" ht="12.75" x14ac:dyDescent="0.2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2:19" s="7" customFormat="1" ht="12.75" x14ac:dyDescent="0.2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2:19" s="7" customFormat="1" ht="12.75" x14ac:dyDescent="0.2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2:19" s="7" customFormat="1" ht="12.75" x14ac:dyDescent="0.2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2:19" s="7" customFormat="1" ht="12.75" x14ac:dyDescent="0.2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2:19" s="7" customFormat="1" ht="12.75" x14ac:dyDescent="0.2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s="7" customFormat="1" ht="12.75" x14ac:dyDescent="0.2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2:19" s="7" customFormat="1" ht="12.75" x14ac:dyDescent="0.2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2:19" s="7" customFormat="1" ht="12.75" x14ac:dyDescent="0.2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2:19" s="7" customFormat="1" ht="12.75" x14ac:dyDescent="0.2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19" s="7" customFormat="1" ht="12.75" x14ac:dyDescent="0.2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19" s="7" customFormat="1" ht="12.75" x14ac:dyDescent="0.2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19" s="7" customFormat="1" ht="12.75" x14ac:dyDescent="0.2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19" s="7" customFormat="1" ht="12.75" x14ac:dyDescent="0.2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19" s="7" customFormat="1" ht="12.75" x14ac:dyDescent="0.2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2:19" s="7" customFormat="1" ht="12.75" x14ac:dyDescent="0.2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2:19" s="7" customFormat="1" ht="12.75" x14ac:dyDescent="0.2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2:19" s="7" customFormat="1" ht="12.75" x14ac:dyDescent="0.2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2:19" s="7" customFormat="1" ht="12.75" x14ac:dyDescent="0.2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2:19" s="7" customFormat="1" ht="12.75" x14ac:dyDescent="0.2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2:19" s="7" customFormat="1" ht="12.75" x14ac:dyDescent="0.2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2:19" s="7" customFormat="1" ht="12.75" x14ac:dyDescent="0.2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2:19" s="7" customFormat="1" ht="12.75" x14ac:dyDescent="0.2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2:19" s="7" customFormat="1" ht="12.75" x14ac:dyDescent="0.2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2:19" s="7" customFormat="1" ht="12.75" x14ac:dyDescent="0.2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2:19" s="7" customFormat="1" ht="12.75" x14ac:dyDescent="0.2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2:19" s="7" customFormat="1" ht="12.75" x14ac:dyDescent="0.2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2:19" s="7" customFormat="1" ht="12.75" x14ac:dyDescent="0.2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2:19" s="7" customFormat="1" ht="12.75" x14ac:dyDescent="0.2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2:19" s="7" customFormat="1" ht="12.75" x14ac:dyDescent="0.2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2:19" s="7" customFormat="1" ht="12.75" x14ac:dyDescent="0.2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2:19" s="7" customFormat="1" ht="12.75" x14ac:dyDescent="0.2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2:19" s="7" customFormat="1" ht="12.75" x14ac:dyDescent="0.2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2:19" s="7" customFormat="1" ht="12.75" x14ac:dyDescent="0.2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2:19" s="7" customFormat="1" ht="12.75" x14ac:dyDescent="0.2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2:19" s="7" customFormat="1" ht="12.75" x14ac:dyDescent="0.2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2:19" s="7" customFormat="1" ht="12.75" x14ac:dyDescent="0.2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2:19" s="7" customFormat="1" ht="12.75" x14ac:dyDescent="0.2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2:19" s="7" customFormat="1" ht="12.75" x14ac:dyDescent="0.2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2:19" s="7" customFormat="1" ht="12.75" x14ac:dyDescent="0.2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2:19" s="7" customFormat="1" ht="12.75" x14ac:dyDescent="0.2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2:19" s="7" customFormat="1" ht="12.75" x14ac:dyDescent="0.2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2:19" s="7" customFormat="1" ht="12.75" x14ac:dyDescent="0.2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2:19" s="7" customFormat="1" ht="12.75" x14ac:dyDescent="0.2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2:19" s="7" customFormat="1" ht="12.75" x14ac:dyDescent="0.2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2:19" s="7" customFormat="1" ht="12.75" x14ac:dyDescent="0.2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2:19" s="7" customFormat="1" ht="12.75" x14ac:dyDescent="0.2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2:19" s="7" customFormat="1" ht="12.75" x14ac:dyDescent="0.2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2:19" s="7" customFormat="1" ht="12.75" x14ac:dyDescent="0.2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2:19" s="7" customFormat="1" ht="12.75" x14ac:dyDescent="0.2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2:19" s="7" customFormat="1" ht="12.75" x14ac:dyDescent="0.2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2:19" s="7" customFormat="1" ht="12.75" x14ac:dyDescent="0.2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2:19" s="7" customFormat="1" ht="12.75" x14ac:dyDescent="0.2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2:19" s="7" customFormat="1" ht="12.75" x14ac:dyDescent="0.2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2:19" s="7" customFormat="1" ht="12.75" x14ac:dyDescent="0.2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2:19" s="7" customFormat="1" ht="12.75" x14ac:dyDescent="0.2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2:19" s="7" customFormat="1" ht="12.75" x14ac:dyDescent="0.2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2:19" s="7" customFormat="1" ht="12.75" x14ac:dyDescent="0.2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2:19" s="7" customFormat="1" ht="12.75" x14ac:dyDescent="0.2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2:19" s="7" customFormat="1" ht="12.75" x14ac:dyDescent="0.2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2:19" s="7" customFormat="1" ht="12.75" x14ac:dyDescent="0.2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2:19" s="7" customFormat="1" ht="12.75" x14ac:dyDescent="0.2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2:19" s="7" customFormat="1" ht="12.75" x14ac:dyDescent="0.2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2:19" s="7" customFormat="1" ht="12.75" x14ac:dyDescent="0.2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2:19" s="7" customFormat="1" ht="12.75" x14ac:dyDescent="0.2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2:19" s="7" customFormat="1" ht="12.75" x14ac:dyDescent="0.2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2:19" s="7" customFormat="1" ht="12.75" x14ac:dyDescent="0.2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2:19" s="7" customFormat="1" ht="12.75" x14ac:dyDescent="0.2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2:19" s="7" customFormat="1" ht="12.75" x14ac:dyDescent="0.2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2:19" s="7" customFormat="1" ht="12.75" x14ac:dyDescent="0.2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2:19" s="7" customFormat="1" ht="12.75" x14ac:dyDescent="0.2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2:19" s="7" customFormat="1" ht="12.75" x14ac:dyDescent="0.2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2:19" s="7" customFormat="1" ht="12.75" x14ac:dyDescent="0.2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2:19" s="7" customFormat="1" ht="12.75" x14ac:dyDescent="0.2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2:19" s="7" customFormat="1" ht="12.75" x14ac:dyDescent="0.2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2:19" s="7" customFormat="1" ht="12.75" x14ac:dyDescent="0.2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2:19" s="7" customFormat="1" ht="12.75" x14ac:dyDescent="0.2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2:19" s="7" customFormat="1" ht="12.75" x14ac:dyDescent="0.2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2:19" s="7" customFormat="1" ht="12.75" x14ac:dyDescent="0.2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2:19" s="7" customFormat="1" ht="12.75" x14ac:dyDescent="0.2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2:19" s="7" customFormat="1" ht="12.75" x14ac:dyDescent="0.2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2:19" s="7" customFormat="1" ht="12.75" x14ac:dyDescent="0.2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2:19" s="7" customFormat="1" ht="12.75" x14ac:dyDescent="0.2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2:19" s="7" customFormat="1" ht="12.75" x14ac:dyDescent="0.2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2:19" s="7" customFormat="1" ht="12.75" x14ac:dyDescent="0.2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2:19" s="7" customFormat="1" ht="12.75" x14ac:dyDescent="0.2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2:19" s="7" customFormat="1" ht="12.75" x14ac:dyDescent="0.2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2:19" s="7" customFormat="1" ht="12.75" x14ac:dyDescent="0.2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2:19" s="7" customFormat="1" ht="12.75" x14ac:dyDescent="0.2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2:19" s="7" customFormat="1" ht="12.75" x14ac:dyDescent="0.2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2:19" s="7" customFormat="1" ht="12.75" x14ac:dyDescent="0.2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2:19" s="7" customFormat="1" ht="12.75" x14ac:dyDescent="0.2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2:19" s="7" customFormat="1" ht="12.75" x14ac:dyDescent="0.2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2:19" s="7" customFormat="1" ht="12.75" x14ac:dyDescent="0.2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2:19" s="7" customFormat="1" ht="12.75" x14ac:dyDescent="0.2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2:19" s="7" customFormat="1" ht="12.75" x14ac:dyDescent="0.2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2:19" s="7" customFormat="1" ht="12.75" x14ac:dyDescent="0.2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2:19" s="7" customFormat="1" ht="12.75" x14ac:dyDescent="0.2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2:19" s="7" customFormat="1" ht="12.75" x14ac:dyDescent="0.2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2:19" s="7" customFormat="1" ht="12.75" x14ac:dyDescent="0.2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2:19" s="7" customFormat="1" ht="12.75" x14ac:dyDescent="0.2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2:19" s="7" customFormat="1" ht="12.75" x14ac:dyDescent="0.2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2:19" s="7" customFormat="1" ht="12.75" x14ac:dyDescent="0.2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2:19" s="7" customFormat="1" ht="12.75" x14ac:dyDescent="0.2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2:19" s="7" customFormat="1" ht="12.75" x14ac:dyDescent="0.2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2:19" s="7" customFormat="1" ht="12.75" x14ac:dyDescent="0.2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2:19" s="7" customFormat="1" ht="12.75" x14ac:dyDescent="0.2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2:19" s="7" customFormat="1" ht="12.75" x14ac:dyDescent="0.2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2:19" s="7" customFormat="1" ht="12.75" x14ac:dyDescent="0.2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2:19" s="7" customFormat="1" ht="12.75" x14ac:dyDescent="0.2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2:19" s="7" customFormat="1" ht="12.75" x14ac:dyDescent="0.2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2:19" s="7" customFormat="1" ht="12.75" x14ac:dyDescent="0.2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2:19" s="7" customFormat="1" ht="12.75" x14ac:dyDescent="0.2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2:19" s="7" customFormat="1" ht="12.75" x14ac:dyDescent="0.2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2:19" s="7" customFormat="1" ht="12.75" x14ac:dyDescent="0.2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2:19" s="7" customFormat="1" ht="12.75" x14ac:dyDescent="0.2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2:19" s="7" customFormat="1" ht="12.75" x14ac:dyDescent="0.2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2:19" s="7" customFormat="1" ht="12.75" x14ac:dyDescent="0.2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2:19" s="7" customFormat="1" ht="12.75" x14ac:dyDescent="0.2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2:19" s="7" customFormat="1" ht="12.75" x14ac:dyDescent="0.2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2:19" s="7" customFormat="1" ht="12.75" x14ac:dyDescent="0.2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2:19" s="7" customFormat="1" ht="12.75" x14ac:dyDescent="0.2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2:19" s="7" customFormat="1" ht="12.75" x14ac:dyDescent="0.2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2:19" s="7" customFormat="1" ht="12.75" x14ac:dyDescent="0.2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2:19" s="7" customFormat="1" ht="12.75" x14ac:dyDescent="0.2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2:19" s="7" customFormat="1" ht="12.75" x14ac:dyDescent="0.2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2:19" s="7" customFormat="1" ht="12.75" x14ac:dyDescent="0.2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2:19" s="7" customFormat="1" ht="12.75" x14ac:dyDescent="0.2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2:19" s="7" customFormat="1" ht="12.75" x14ac:dyDescent="0.2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2:19" s="7" customFormat="1" ht="12.75" x14ac:dyDescent="0.2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2:19" s="7" customFormat="1" ht="12.75" x14ac:dyDescent="0.2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2:19" s="7" customFormat="1" ht="12.75" x14ac:dyDescent="0.2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2:19" s="7" customFormat="1" ht="12.75" x14ac:dyDescent="0.2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2:19" s="7" customFormat="1" ht="12.75" x14ac:dyDescent="0.2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2:19" s="7" customFormat="1" ht="12.75" x14ac:dyDescent="0.2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2:19" s="7" customFormat="1" ht="12.75" x14ac:dyDescent="0.2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2:19" s="7" customFormat="1" ht="12.75" x14ac:dyDescent="0.2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2:19" s="7" customFormat="1" ht="12.75" x14ac:dyDescent="0.2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2:19" s="7" customFormat="1" ht="12.75" x14ac:dyDescent="0.2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2:19" s="7" customFormat="1" ht="12.75" x14ac:dyDescent="0.2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2:19" s="7" customFormat="1" ht="12.75" x14ac:dyDescent="0.2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2:19" s="7" customFormat="1" ht="12.75" x14ac:dyDescent="0.2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2:19" s="7" customFormat="1" ht="12.75" x14ac:dyDescent="0.2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2:19" s="7" customFormat="1" ht="12.75" x14ac:dyDescent="0.2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2:19" s="7" customFormat="1" ht="12.75" x14ac:dyDescent="0.2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2:19" s="7" customFormat="1" ht="12.75" x14ac:dyDescent="0.2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2:19" s="7" customFormat="1" ht="12.75" x14ac:dyDescent="0.2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2:19" s="7" customFormat="1" ht="12.75" x14ac:dyDescent="0.2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2:19" s="7" customFormat="1" ht="12.75" x14ac:dyDescent="0.2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2:19" s="7" customFormat="1" ht="12.75" x14ac:dyDescent="0.2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2:19" s="7" customFormat="1" ht="12.75" x14ac:dyDescent="0.2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2:19" s="7" customFormat="1" ht="12.75" x14ac:dyDescent="0.2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2:19" s="7" customFormat="1" ht="12.75" x14ac:dyDescent="0.2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</sheetData>
  <mergeCells count="6">
    <mergeCell ref="B9:L9"/>
    <mergeCell ref="B10:L10"/>
    <mergeCell ref="B11:L11"/>
    <mergeCell ref="B12:L12"/>
    <mergeCell ref="P33:W37"/>
    <mergeCell ref="Q29:W31"/>
  </mergeCells>
  <pageMargins left="0.25" right="0.25" top="0.9" bottom="0.59" header="0.3" footer="0.3"/>
  <pageSetup scale="5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view="pageBreakPreview" zoomScale="70" zoomScaleNormal="130" zoomScaleSheetLayoutView="70" zoomScalePageLayoutView="85" workbookViewId="0">
      <selection activeCell="J18" sqref="J18"/>
    </sheetView>
  </sheetViews>
  <sheetFormatPr baseColWidth="10" defaultColWidth="11.42578125" defaultRowHeight="15" x14ac:dyDescent="0.3"/>
  <cols>
    <col min="1" max="1" width="6" style="2" customWidth="1"/>
    <col min="2" max="2" width="11.42578125" style="1" customWidth="1"/>
    <col min="3" max="3" width="81.28515625" style="1" bestFit="1" customWidth="1"/>
    <col min="4" max="4" width="6" style="1" customWidth="1"/>
    <col min="5" max="5" width="4.7109375" style="1" customWidth="1"/>
    <col min="6" max="6" width="18" style="1" bestFit="1" customWidth="1"/>
    <col min="7" max="7" width="24.5703125" style="1" bestFit="1" customWidth="1"/>
    <col min="8" max="8" width="21.42578125" style="1" bestFit="1" customWidth="1"/>
    <col min="9" max="9" width="19.140625" style="1" bestFit="1" customWidth="1"/>
    <col min="10" max="10" width="19.28515625" style="1" bestFit="1" customWidth="1"/>
    <col min="11" max="11" width="18.28515625" style="1" bestFit="1" customWidth="1"/>
    <col min="12" max="12" width="4.5703125" style="1" customWidth="1"/>
    <col min="13" max="19" width="2.7109375" style="1" customWidth="1"/>
    <col min="20" max="84" width="2.7109375" style="2" customWidth="1"/>
    <col min="85" max="16384" width="11.42578125" style="2"/>
  </cols>
  <sheetData>
    <row r="1" spans="2:12" s="4" customFormat="1" ht="13.5" x14ac:dyDescent="0.25"/>
    <row r="2" spans="2:12" s="4" customFormat="1" ht="13.5" x14ac:dyDescent="0.25"/>
    <row r="3" spans="2:12" s="4" customFormat="1" ht="13.5" x14ac:dyDescent="0.25"/>
    <row r="4" spans="2:12" s="4" customFormat="1" ht="13.5" x14ac:dyDescent="0.25"/>
    <row r="5" spans="2:12" s="4" customFormat="1" ht="13.5" x14ac:dyDescent="0.25"/>
    <row r="6" spans="2:12" s="4" customFormat="1" ht="13.5" x14ac:dyDescent="0.25"/>
    <row r="7" spans="2:12" s="3" customFormat="1" ht="8.25" x14ac:dyDescent="0.25"/>
    <row r="8" spans="2:12" s="3" customFormat="1" ht="9" thickBot="1" x14ac:dyDescent="0.3"/>
    <row r="9" spans="2:12" s="5" customFormat="1" ht="20.25" x14ac:dyDescent="0.25">
      <c r="B9" s="114" t="s">
        <v>0</v>
      </c>
      <c r="C9" s="115"/>
      <c r="D9" s="115"/>
      <c r="E9" s="115"/>
      <c r="F9" s="115"/>
      <c r="G9" s="115"/>
      <c r="H9" s="115"/>
      <c r="I9" s="115"/>
      <c r="J9" s="115"/>
      <c r="K9" s="115"/>
      <c r="L9" s="116"/>
    </row>
    <row r="10" spans="2:12" s="5" customFormat="1" ht="20.25" x14ac:dyDescent="0.25">
      <c r="B10" s="117" t="s">
        <v>3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9"/>
    </row>
    <row r="11" spans="2:12" s="5" customFormat="1" ht="18" x14ac:dyDescent="0.25">
      <c r="B11" s="120" t="s">
        <v>20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2:12" s="5" customFormat="1" ht="18.75" thickBot="1" x14ac:dyDescent="0.3">
      <c r="B12" s="123" t="s">
        <v>4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5"/>
    </row>
    <row r="13" spans="2:12" s="8" customFormat="1" ht="19.5" thickBot="1" x14ac:dyDescent="0.3">
      <c r="B13" s="67"/>
      <c r="C13" s="67"/>
      <c r="D13" s="68"/>
      <c r="E13" s="68"/>
      <c r="F13" s="68"/>
      <c r="G13" s="68"/>
      <c r="H13" s="68"/>
      <c r="I13" s="68"/>
      <c r="J13" s="68"/>
      <c r="K13" s="68"/>
      <c r="L13" s="68"/>
    </row>
    <row r="14" spans="2:12" s="9" customFormat="1" ht="18.75" x14ac:dyDescent="0.2">
      <c r="B14" s="83"/>
      <c r="C14" s="84"/>
      <c r="D14" s="84"/>
      <c r="E14" s="85"/>
      <c r="F14" s="86" t="s">
        <v>7</v>
      </c>
      <c r="G14" s="86" t="s">
        <v>5</v>
      </c>
      <c r="H14" s="86" t="s">
        <v>7</v>
      </c>
      <c r="I14" s="86" t="s">
        <v>7</v>
      </c>
      <c r="J14" s="86" t="s">
        <v>7</v>
      </c>
      <c r="K14" s="86"/>
      <c r="L14" s="87"/>
    </row>
    <row r="15" spans="2:12" s="9" customFormat="1" ht="18.75" x14ac:dyDescent="0.2">
      <c r="B15" s="88"/>
      <c r="C15" s="71" t="s">
        <v>18</v>
      </c>
      <c r="D15" s="73"/>
      <c r="E15" s="73"/>
      <c r="F15" s="71" t="s">
        <v>8</v>
      </c>
      <c r="G15" s="71" t="s">
        <v>9</v>
      </c>
      <c r="H15" s="71" t="s">
        <v>1</v>
      </c>
      <c r="I15" s="71" t="s">
        <v>2</v>
      </c>
      <c r="J15" s="71" t="s">
        <v>10</v>
      </c>
      <c r="K15" s="71" t="s">
        <v>11</v>
      </c>
      <c r="L15" s="89"/>
    </row>
    <row r="16" spans="2:12" s="9" customFormat="1" ht="14.25" customHeight="1" x14ac:dyDescent="0.2">
      <c r="B16" s="88"/>
      <c r="C16" s="69"/>
      <c r="D16" s="69"/>
      <c r="E16" s="70"/>
      <c r="F16" s="81">
        <v>1</v>
      </c>
      <c r="G16" s="81">
        <v>2</v>
      </c>
      <c r="H16" s="81">
        <v>3</v>
      </c>
      <c r="I16" s="81">
        <v>4</v>
      </c>
      <c r="J16" s="81">
        <v>5</v>
      </c>
      <c r="K16" s="81" t="s">
        <v>12</v>
      </c>
      <c r="L16" s="90"/>
    </row>
    <row r="17" spans="2:23" s="10" customFormat="1" ht="19.5" x14ac:dyDescent="0.2">
      <c r="B17" s="91"/>
      <c r="C17" s="46"/>
      <c r="D17" s="46"/>
      <c r="E17" s="47"/>
      <c r="F17" s="48"/>
      <c r="G17" s="48"/>
      <c r="H17" s="48"/>
      <c r="I17" s="48"/>
      <c r="J17" s="48"/>
      <c r="K17" s="48"/>
      <c r="L17" s="92"/>
    </row>
    <row r="18" spans="2:23" s="10" customFormat="1" ht="19.5" x14ac:dyDescent="0.2">
      <c r="B18" s="91"/>
      <c r="C18" s="74" t="s">
        <v>13</v>
      </c>
      <c r="D18" s="50"/>
      <c r="E18" s="51"/>
      <c r="F18" s="106">
        <v>1388870</v>
      </c>
      <c r="G18" s="106">
        <v>0</v>
      </c>
      <c r="H18" s="106">
        <f>SUM(F18+G18)</f>
        <v>1388870</v>
      </c>
      <c r="I18" s="106">
        <v>1388870</v>
      </c>
      <c r="J18" s="106">
        <v>1388870</v>
      </c>
      <c r="K18" s="106">
        <f>SUM(J18-F18)</f>
        <v>0</v>
      </c>
      <c r="L18" s="92"/>
    </row>
    <row r="19" spans="2:23" s="10" customFormat="1" ht="19.5" x14ac:dyDescent="0.2">
      <c r="B19" s="91"/>
      <c r="C19" s="53"/>
      <c r="D19" s="50"/>
      <c r="E19" s="51"/>
      <c r="F19" s="106"/>
      <c r="G19" s="106"/>
      <c r="H19" s="106"/>
      <c r="I19" s="106"/>
      <c r="J19" s="106"/>
      <c r="K19" s="106"/>
      <c r="L19" s="92"/>
    </row>
    <row r="20" spans="2:23" s="10" customFormat="1" ht="19.5" x14ac:dyDescent="0.2">
      <c r="B20" s="91"/>
      <c r="C20" s="53"/>
      <c r="D20" s="50"/>
      <c r="E20" s="51"/>
      <c r="F20" s="106"/>
      <c r="G20" s="106"/>
      <c r="H20" s="106"/>
      <c r="I20" s="106"/>
      <c r="J20" s="106"/>
      <c r="K20" s="106"/>
      <c r="L20" s="92"/>
    </row>
    <row r="21" spans="2:23" s="10" customFormat="1" ht="19.5" x14ac:dyDescent="0.2">
      <c r="B21" s="91"/>
      <c r="C21" s="53"/>
      <c r="D21" s="50"/>
      <c r="E21" s="51"/>
      <c r="F21" s="106"/>
      <c r="G21" s="106"/>
      <c r="H21" s="106"/>
      <c r="I21" s="106"/>
      <c r="J21" s="106"/>
      <c r="K21" s="106"/>
      <c r="L21" s="92"/>
    </row>
    <row r="22" spans="2:23" s="10" customFormat="1" ht="19.5" x14ac:dyDescent="0.2">
      <c r="B22" s="91"/>
      <c r="C22" s="53"/>
      <c r="D22" s="50"/>
      <c r="E22" s="51"/>
      <c r="F22" s="106"/>
      <c r="G22" s="106"/>
      <c r="H22" s="106"/>
      <c r="I22" s="106"/>
      <c r="J22" s="106"/>
      <c r="K22" s="106"/>
      <c r="L22" s="92"/>
    </row>
    <row r="23" spans="2:23" s="10" customFormat="1" ht="19.5" x14ac:dyDescent="0.2">
      <c r="B23" s="91"/>
      <c r="C23" s="53"/>
      <c r="D23" s="50"/>
      <c r="E23" s="51"/>
      <c r="F23" s="106"/>
      <c r="G23" s="106"/>
      <c r="H23" s="106"/>
      <c r="I23" s="106"/>
      <c r="J23" s="106"/>
      <c r="K23" s="106"/>
      <c r="L23" s="92"/>
    </row>
    <row r="24" spans="2:23" s="10" customFormat="1" ht="19.5" x14ac:dyDescent="0.2">
      <c r="B24" s="91"/>
      <c r="C24" s="53"/>
      <c r="D24" s="50"/>
      <c r="E24" s="51"/>
      <c r="F24" s="106"/>
      <c r="G24" s="106"/>
      <c r="H24" s="106"/>
      <c r="I24" s="106"/>
      <c r="J24" s="106"/>
      <c r="K24" s="106"/>
      <c r="L24" s="92"/>
    </row>
    <row r="25" spans="2:23" s="10" customFormat="1" ht="19.5" x14ac:dyDescent="0.2">
      <c r="B25" s="91"/>
      <c r="C25" s="53"/>
      <c r="D25" s="50"/>
      <c r="E25" s="51"/>
      <c r="F25" s="106"/>
      <c r="G25" s="106"/>
      <c r="H25" s="106"/>
      <c r="I25" s="106"/>
      <c r="J25" s="106"/>
      <c r="K25" s="106"/>
      <c r="L25" s="92"/>
    </row>
    <row r="26" spans="2:23" s="10" customFormat="1" ht="19.5" x14ac:dyDescent="0.2">
      <c r="B26" s="91"/>
      <c r="C26" s="53"/>
      <c r="D26" s="50"/>
      <c r="E26" s="51"/>
      <c r="F26" s="106"/>
      <c r="G26" s="106"/>
      <c r="H26" s="106"/>
      <c r="I26" s="106"/>
      <c r="J26" s="106"/>
      <c r="K26" s="106"/>
      <c r="L26" s="92"/>
    </row>
    <row r="27" spans="2:23" s="10" customFormat="1" ht="19.5" x14ac:dyDescent="0.2">
      <c r="B27" s="91"/>
      <c r="C27" s="53"/>
      <c r="D27" s="50"/>
      <c r="E27" s="51"/>
      <c r="F27" s="106"/>
      <c r="G27" s="106"/>
      <c r="H27" s="106"/>
      <c r="I27" s="106"/>
      <c r="J27" s="106"/>
      <c r="K27" s="106"/>
      <c r="L27" s="92"/>
    </row>
    <row r="28" spans="2:23" s="10" customFormat="1" ht="19.5" x14ac:dyDescent="0.2">
      <c r="B28" s="91"/>
      <c r="C28" s="53"/>
      <c r="D28" s="50"/>
      <c r="E28" s="51"/>
      <c r="F28" s="106"/>
      <c r="G28" s="106"/>
      <c r="H28" s="106"/>
      <c r="I28" s="106"/>
      <c r="J28" s="106"/>
      <c r="K28" s="106"/>
      <c r="L28" s="92"/>
    </row>
    <row r="29" spans="2:23" s="80" customFormat="1" ht="19.5" x14ac:dyDescent="0.2">
      <c r="B29" s="93"/>
      <c r="C29" s="74" t="s">
        <v>14</v>
      </c>
      <c r="D29" s="76"/>
      <c r="E29" s="77"/>
      <c r="F29" s="107">
        <v>64716.800000000003</v>
      </c>
      <c r="G29" s="107">
        <v>1197392.7</v>
      </c>
      <c r="H29" s="107">
        <f>SUM(F29+G29)</f>
        <v>1262109.5</v>
      </c>
      <c r="I29" s="107">
        <v>1262109.5</v>
      </c>
      <c r="J29" s="107">
        <v>1262109.5</v>
      </c>
      <c r="K29" s="107">
        <f>SUM(J29-F29)</f>
        <v>1197392.7</v>
      </c>
      <c r="L29" s="94"/>
      <c r="Q29" s="126">
        <f>64716838-737437717.71</f>
        <v>-672720879.71000004</v>
      </c>
      <c r="R29" s="126"/>
      <c r="S29" s="126"/>
      <c r="T29" s="126"/>
      <c r="U29" s="126"/>
      <c r="V29" s="126"/>
      <c r="W29" s="126"/>
    </row>
    <row r="30" spans="2:23" s="10" customFormat="1" ht="19.5" x14ac:dyDescent="0.2">
      <c r="B30" s="91"/>
      <c r="C30" s="53"/>
      <c r="D30" s="50"/>
      <c r="E30" s="51"/>
      <c r="F30" s="106"/>
      <c r="G30" s="106"/>
      <c r="H30" s="106"/>
      <c r="I30" s="106"/>
      <c r="J30" s="106"/>
      <c r="K30" s="106"/>
      <c r="L30" s="92"/>
      <c r="Q30" s="126"/>
      <c r="R30" s="126"/>
      <c r="S30" s="126"/>
      <c r="T30" s="126"/>
      <c r="U30" s="126"/>
      <c r="V30" s="126"/>
      <c r="W30" s="126"/>
    </row>
    <row r="31" spans="2:23" s="10" customFormat="1" ht="19.5" x14ac:dyDescent="0.2">
      <c r="B31" s="91"/>
      <c r="C31" s="53"/>
      <c r="D31" s="50"/>
      <c r="E31" s="51"/>
      <c r="F31" s="106"/>
      <c r="G31" s="106"/>
      <c r="H31" s="106"/>
      <c r="I31" s="106"/>
      <c r="J31" s="106"/>
      <c r="K31" s="106"/>
      <c r="L31" s="92"/>
      <c r="Q31" s="126"/>
      <c r="R31" s="126"/>
      <c r="S31" s="126"/>
      <c r="T31" s="126"/>
      <c r="U31" s="126"/>
      <c r="V31" s="126"/>
      <c r="W31" s="126"/>
    </row>
    <row r="32" spans="2:23" s="10" customFormat="1" ht="19.5" x14ac:dyDescent="0.2">
      <c r="B32" s="91"/>
      <c r="C32" s="53"/>
      <c r="D32" s="50"/>
      <c r="E32" s="51"/>
      <c r="F32" s="106"/>
      <c r="G32" s="106"/>
      <c r="H32" s="106"/>
      <c r="I32" s="106"/>
      <c r="J32" s="106"/>
      <c r="K32" s="106"/>
      <c r="L32" s="92"/>
    </row>
    <row r="33" spans="2:23" s="10" customFormat="1" ht="19.5" x14ac:dyDescent="0.2">
      <c r="B33" s="91"/>
      <c r="C33" s="53"/>
      <c r="D33" s="50"/>
      <c r="E33" s="51"/>
      <c r="F33" s="106"/>
      <c r="G33" s="106"/>
      <c r="H33" s="106"/>
      <c r="I33" s="106"/>
      <c r="J33" s="106"/>
      <c r="K33" s="106"/>
      <c r="L33" s="92"/>
      <c r="P33" s="111"/>
      <c r="Q33" s="111"/>
      <c r="R33" s="111"/>
      <c r="S33" s="111"/>
      <c r="T33" s="111"/>
      <c r="U33" s="111"/>
      <c r="V33" s="111"/>
      <c r="W33" s="111"/>
    </row>
    <row r="34" spans="2:23" s="10" customFormat="1" ht="19.5" x14ac:dyDescent="0.2">
      <c r="B34" s="91"/>
      <c r="C34" s="53"/>
      <c r="D34" s="50"/>
      <c r="E34" s="51"/>
      <c r="F34" s="108"/>
      <c r="G34" s="106"/>
      <c r="H34" s="106"/>
      <c r="I34" s="106"/>
      <c r="J34" s="106"/>
      <c r="K34" s="106"/>
      <c r="L34" s="92"/>
      <c r="P34" s="111"/>
      <c r="Q34" s="111"/>
      <c r="R34" s="111"/>
      <c r="S34" s="111"/>
      <c r="T34" s="111"/>
      <c r="U34" s="111"/>
      <c r="V34" s="111"/>
      <c r="W34" s="111"/>
    </row>
    <row r="35" spans="2:23" s="10" customFormat="1" ht="19.5" x14ac:dyDescent="0.2">
      <c r="B35" s="91"/>
      <c r="C35" s="53"/>
      <c r="D35" s="50"/>
      <c r="E35" s="51"/>
      <c r="F35" s="106"/>
      <c r="G35" s="106"/>
      <c r="H35" s="106"/>
      <c r="I35" s="106"/>
      <c r="J35" s="106"/>
      <c r="K35" s="106"/>
      <c r="L35" s="92"/>
      <c r="P35" s="111"/>
      <c r="Q35" s="111"/>
      <c r="R35" s="111"/>
      <c r="S35" s="111"/>
      <c r="T35" s="111"/>
      <c r="U35" s="111"/>
      <c r="V35" s="111"/>
      <c r="W35" s="111"/>
    </row>
    <row r="36" spans="2:23" s="10" customFormat="1" ht="19.5" x14ac:dyDescent="0.2">
      <c r="B36" s="91"/>
      <c r="C36" s="53"/>
      <c r="D36" s="50"/>
      <c r="E36" s="51"/>
      <c r="F36" s="106"/>
      <c r="G36" s="106"/>
      <c r="H36" s="106"/>
      <c r="I36" s="106"/>
      <c r="J36" s="106"/>
      <c r="K36" s="106"/>
      <c r="L36" s="92"/>
      <c r="P36" s="111"/>
      <c r="Q36" s="111"/>
      <c r="R36" s="111"/>
      <c r="S36" s="111"/>
      <c r="T36" s="111"/>
      <c r="U36" s="111"/>
      <c r="V36" s="111"/>
      <c r="W36" s="111"/>
    </row>
    <row r="37" spans="2:23" s="10" customFormat="1" ht="19.5" x14ac:dyDescent="0.2">
      <c r="B37" s="91"/>
      <c r="C37" s="53"/>
      <c r="D37" s="50"/>
      <c r="E37" s="51"/>
      <c r="F37" s="106"/>
      <c r="G37" s="106"/>
      <c r="H37" s="106"/>
      <c r="I37" s="106"/>
      <c r="J37" s="106"/>
      <c r="K37" s="106"/>
      <c r="L37" s="92"/>
      <c r="P37" s="111"/>
      <c r="Q37" s="111"/>
      <c r="R37" s="111"/>
      <c r="S37" s="111"/>
      <c r="T37" s="111"/>
      <c r="U37" s="111"/>
      <c r="V37" s="111"/>
      <c r="W37" s="111"/>
    </row>
    <row r="38" spans="2:23" s="10" customFormat="1" ht="19.5" x14ac:dyDescent="0.2">
      <c r="B38" s="91"/>
      <c r="C38" s="53"/>
      <c r="D38" s="50"/>
      <c r="E38" s="51"/>
      <c r="F38" s="106"/>
      <c r="G38" s="106"/>
      <c r="H38" s="106"/>
      <c r="I38" s="106"/>
      <c r="J38" s="106"/>
      <c r="K38" s="106"/>
      <c r="L38" s="92"/>
    </row>
    <row r="39" spans="2:23" s="10" customFormat="1" ht="19.5" x14ac:dyDescent="0.2">
      <c r="B39" s="91"/>
      <c r="C39" s="53"/>
      <c r="D39" s="50"/>
      <c r="E39" s="51"/>
      <c r="F39" s="106"/>
      <c r="G39" s="106"/>
      <c r="H39" s="106"/>
      <c r="I39" s="106"/>
      <c r="J39" s="106"/>
      <c r="K39" s="106"/>
      <c r="L39" s="92"/>
    </row>
    <row r="40" spans="2:23" s="10" customFormat="1" ht="19.5" x14ac:dyDescent="0.2">
      <c r="B40" s="91"/>
      <c r="C40" s="53"/>
      <c r="D40" s="50"/>
      <c r="E40" s="51"/>
      <c r="F40" s="106"/>
      <c r="G40" s="106"/>
      <c r="H40" s="106"/>
      <c r="I40" s="106"/>
      <c r="J40" s="106"/>
      <c r="K40" s="106"/>
      <c r="L40" s="92"/>
    </row>
    <row r="41" spans="2:23" s="10" customFormat="1" ht="39.75" thickBot="1" x14ac:dyDescent="0.25">
      <c r="B41" s="91"/>
      <c r="C41" s="82" t="s">
        <v>6</v>
      </c>
      <c r="D41" s="55"/>
      <c r="E41" s="56"/>
      <c r="F41" s="109">
        <v>3883.2</v>
      </c>
      <c r="G41" s="109">
        <v>1000000</v>
      </c>
      <c r="H41" s="109">
        <f>F41+G41</f>
        <v>1003883.2</v>
      </c>
      <c r="I41" s="109">
        <v>1003883.2</v>
      </c>
      <c r="J41" s="109">
        <v>1003883.2</v>
      </c>
      <c r="K41" s="109">
        <f>SUM(J41-F41)</f>
        <v>1000000</v>
      </c>
      <c r="L41" s="92"/>
    </row>
    <row r="42" spans="2:23" s="10" customFormat="1" ht="20.25" thickTop="1" x14ac:dyDescent="0.2">
      <c r="B42" s="91"/>
      <c r="C42" s="59"/>
      <c r="D42" s="59"/>
      <c r="E42" s="60"/>
      <c r="F42" s="105">
        <f>SUM(F18+F29+F41)</f>
        <v>1457470</v>
      </c>
      <c r="G42" s="105">
        <f>SUM(G18+G29+G41)</f>
        <v>2197392.7000000002</v>
      </c>
      <c r="H42" s="105">
        <f>SUM(F42+G42)</f>
        <v>3654862.7</v>
      </c>
      <c r="I42" s="105">
        <f>SUM(I18+I29+I41)</f>
        <v>3654862.7</v>
      </c>
      <c r="J42" s="105">
        <f>SUM(J18+J29+J41)</f>
        <v>3654862.7</v>
      </c>
      <c r="K42" s="105">
        <f>SUM(J42-F42)</f>
        <v>2197392.7000000002</v>
      </c>
      <c r="L42" s="92"/>
    </row>
    <row r="43" spans="2:23" s="10" customFormat="1" ht="19.5" x14ac:dyDescent="0.2">
      <c r="B43" s="91"/>
      <c r="C43" s="50"/>
      <c r="D43" s="50"/>
      <c r="E43" s="51"/>
      <c r="F43" s="106"/>
      <c r="G43" s="106"/>
      <c r="H43" s="106"/>
      <c r="I43" s="106"/>
      <c r="J43" s="106"/>
      <c r="K43" s="106"/>
      <c r="L43" s="92"/>
    </row>
    <row r="44" spans="2:23" s="10" customFormat="1" ht="19.5" x14ac:dyDescent="0.3">
      <c r="B44" s="95"/>
      <c r="C44" s="63"/>
      <c r="D44" s="96"/>
      <c r="E44" s="96"/>
      <c r="F44" s="96"/>
      <c r="G44" s="96"/>
      <c r="H44" s="96"/>
      <c r="I44" s="96"/>
      <c r="J44" s="96"/>
      <c r="K44" s="96"/>
      <c r="L44" s="97"/>
    </row>
    <row r="45" spans="2:23" s="10" customFormat="1" ht="19.5" x14ac:dyDescent="0.3">
      <c r="B45" s="95"/>
      <c r="C45" s="62"/>
      <c r="D45" s="96"/>
      <c r="E45" s="96"/>
      <c r="F45" s="96"/>
      <c r="G45" s="96"/>
      <c r="H45" s="96"/>
      <c r="I45" s="96"/>
      <c r="J45" s="96"/>
      <c r="K45" s="96"/>
      <c r="L45" s="97"/>
    </row>
    <row r="46" spans="2:23" s="10" customFormat="1" ht="11.25" x14ac:dyDescent="0.2">
      <c r="B46" s="98"/>
      <c r="C46" s="22"/>
      <c r="D46" s="99"/>
      <c r="E46" s="99"/>
      <c r="F46" s="99"/>
      <c r="G46" s="99"/>
      <c r="H46" s="99"/>
      <c r="I46" s="99"/>
      <c r="J46" s="99"/>
      <c r="K46" s="99"/>
      <c r="L46" s="100"/>
    </row>
    <row r="47" spans="2:23" s="10" customFormat="1" ht="9.9499999999999993" customHeight="1" thickBot="1" x14ac:dyDescent="0.25">
      <c r="B47" s="101"/>
      <c r="C47" s="102"/>
      <c r="D47" s="103"/>
      <c r="E47" s="103"/>
      <c r="F47" s="103"/>
      <c r="G47" s="103"/>
      <c r="H47" s="103"/>
      <c r="I47" s="103"/>
      <c r="J47" s="103"/>
      <c r="K47" s="103"/>
      <c r="L47" s="104"/>
    </row>
    <row r="48" spans="2:23" s="10" customFormat="1" ht="9.9499999999999993" customHeight="1" x14ac:dyDescent="0.2">
      <c r="B48" s="12"/>
      <c r="C48" s="22"/>
      <c r="D48" s="21"/>
      <c r="E48" s="21"/>
      <c r="F48" s="21"/>
      <c r="G48" s="21"/>
      <c r="H48" s="21"/>
      <c r="I48" s="21"/>
      <c r="J48" s="21"/>
      <c r="K48" s="21"/>
    </row>
    <row r="49" spans="2:19" s="10" customFormat="1" ht="9.75" customHeight="1" x14ac:dyDescent="0.2">
      <c r="B49" s="12"/>
      <c r="C49" s="22"/>
      <c r="D49" s="21"/>
      <c r="E49" s="21"/>
      <c r="F49" s="21"/>
      <c r="G49" s="21"/>
      <c r="H49" s="21"/>
      <c r="I49" s="21"/>
      <c r="J49" s="21"/>
      <c r="K49" s="21"/>
    </row>
    <row r="50" spans="2:19" s="10" customFormat="1" ht="12.75" customHeight="1" x14ac:dyDescent="0.2">
      <c r="B50" s="12"/>
      <c r="C50" s="22"/>
      <c r="D50" s="21"/>
      <c r="E50" s="21"/>
      <c r="F50" s="21"/>
      <c r="G50" s="21"/>
      <c r="H50" s="21"/>
      <c r="I50" s="21"/>
      <c r="J50" s="21"/>
      <c r="K50" s="21"/>
    </row>
    <row r="51" spans="2:19" s="11" customFormat="1" ht="7.5" customHeight="1" x14ac:dyDescent="0.25">
      <c r="B51" s="12"/>
      <c r="C51" s="14"/>
    </row>
    <row r="52" spans="2:19" s="10" customFormat="1" ht="10.5" customHeight="1" x14ac:dyDescent="0.2">
      <c r="B52" s="12"/>
      <c r="C52" s="14"/>
    </row>
    <row r="53" spans="2:19" s="10" customFormat="1" ht="10.5" customHeight="1" x14ac:dyDescent="0.2">
      <c r="B53" s="12"/>
      <c r="C53" s="14"/>
    </row>
    <row r="54" spans="2:19" s="10" customFormat="1" ht="10.5" customHeight="1" x14ac:dyDescent="0.2">
      <c r="B54" s="12"/>
      <c r="C54" s="14"/>
    </row>
    <row r="55" spans="2:19" s="7" customFormat="1" ht="10.5" customHeight="1" x14ac:dyDescent="0.2">
      <c r="B55" s="12"/>
      <c r="C55" s="1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2:19" s="7" customFormat="1" ht="10.5" customHeight="1" x14ac:dyDescent="0.2">
      <c r="B56" s="12"/>
      <c r="C56" s="1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19" s="7" customFormat="1" ht="10.5" customHeight="1" x14ac:dyDescent="0.2">
      <c r="B57" s="12"/>
      <c r="C57" s="1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2:19" s="7" customFormat="1" ht="10.5" customHeight="1" x14ac:dyDescent="0.2">
      <c r="B58" s="12"/>
      <c r="C58" s="1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2:19" s="7" customFormat="1" ht="10.5" customHeight="1" x14ac:dyDescent="0.2">
      <c r="B59" s="12"/>
      <c r="C59" s="1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19" s="7" customFormat="1" ht="10.5" customHeight="1" x14ac:dyDescent="0.2">
      <c r="B60" s="12"/>
      <c r="C60" s="1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2:19" s="7" customFormat="1" ht="12.75" x14ac:dyDescent="0.2">
      <c r="B61" s="12"/>
      <c r="C61" s="1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2:19" s="7" customFormat="1" ht="12.75" x14ac:dyDescent="0.2">
      <c r="B62" s="12"/>
      <c r="C62" s="1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2:19" s="7" customFormat="1" ht="12.75" x14ac:dyDescent="0.2">
      <c r="B63" s="12"/>
      <c r="C63" s="1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2:19" s="7" customFormat="1" ht="12.75" x14ac:dyDescent="0.2">
      <c r="B64" s="12"/>
      <c r="C64" s="1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2:19" s="7" customFormat="1" ht="12.75" x14ac:dyDescent="0.2">
      <c r="B65" s="12"/>
      <c r="C65" s="1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2:19" s="7" customFormat="1" ht="12.75" x14ac:dyDescent="0.2">
      <c r="B66" s="12"/>
      <c r="C66" s="1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2:19" s="7" customFormat="1" ht="12.75" x14ac:dyDescent="0.2">
      <c r="B67" s="12"/>
      <c r="C67" s="1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2:19" s="7" customFormat="1" ht="12.75" x14ac:dyDescent="0.2">
      <c r="B68" s="12"/>
      <c r="C68" s="1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2:19" s="7" customFormat="1" ht="12.75" x14ac:dyDescent="0.2">
      <c r="B69" s="12"/>
      <c r="C69" s="1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2:19" s="7" customFormat="1" ht="12.75" x14ac:dyDescent="0.2">
      <c r="B70" s="12"/>
      <c r="C70" s="1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19" s="7" customFormat="1" ht="12.75" x14ac:dyDescent="0.2">
      <c r="B71" s="12"/>
      <c r="C71" s="1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19" s="7" customFormat="1" ht="12.75" x14ac:dyDescent="0.2">
      <c r="B72" s="12"/>
      <c r="C72" s="1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2:19" s="7" customFormat="1" ht="12.75" x14ac:dyDescent="0.2">
      <c r="B73" s="12"/>
      <c r="C73" s="1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2:19" s="7" customFormat="1" ht="12.75" x14ac:dyDescent="0.2">
      <c r="B74" s="12"/>
      <c r="C74" s="1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19" s="7" customFormat="1" ht="12.75" x14ac:dyDescent="0.2">
      <c r="B75" s="12"/>
      <c r="C75" s="1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2:19" s="7" customFormat="1" ht="12.75" x14ac:dyDescent="0.2">
      <c r="B76" s="14"/>
      <c r="C76" s="1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2:19" s="7" customFormat="1" ht="12.75" x14ac:dyDescent="0.2">
      <c r="B77" s="12"/>
      <c r="C77" s="1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2:19" s="7" customFormat="1" ht="12.75" x14ac:dyDescent="0.2">
      <c r="B78" s="12"/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2:19" s="7" customFormat="1" ht="12.75" x14ac:dyDescent="0.2">
      <c r="B79" s="12"/>
      <c r="C79" s="1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2:19" s="7" customFormat="1" ht="12.75" x14ac:dyDescent="0.2">
      <c r="B80" s="12"/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2:19" s="7" customFormat="1" ht="12.75" x14ac:dyDescent="0.2">
      <c r="B81" s="12"/>
      <c r="C81" s="1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2:19" s="7" customFormat="1" ht="12.75" x14ac:dyDescent="0.2">
      <c r="B82" s="12"/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2:19" s="7" customFormat="1" ht="12.75" x14ac:dyDescent="0.2">
      <c r="B83" s="12"/>
      <c r="C83" s="1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2:19" s="7" customFormat="1" ht="12.75" x14ac:dyDescent="0.2">
      <c r="B84" s="12"/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2:19" s="7" customFormat="1" ht="12.75" x14ac:dyDescent="0.2">
      <c r="B85" s="12"/>
      <c r="C85" s="1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2:19" s="7" customFormat="1" ht="12.75" x14ac:dyDescent="0.2">
      <c r="B86" s="12"/>
      <c r="C86" s="1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2:19" s="7" customFormat="1" ht="12.75" x14ac:dyDescent="0.2">
      <c r="B87" s="12"/>
      <c r="C87" s="1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2:19" s="7" customFormat="1" ht="12.75" x14ac:dyDescent="0.2">
      <c r="B88" s="12"/>
      <c r="C88" s="1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2:19" s="7" customFormat="1" ht="12.75" x14ac:dyDescent="0.2">
      <c r="B89" s="12"/>
      <c r="C89" s="1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s="7" customFormat="1" ht="12.75" x14ac:dyDescent="0.2">
      <c r="B90" s="12"/>
      <c r="C90" s="1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19" s="7" customFormat="1" ht="12.75" x14ac:dyDescent="0.2">
      <c r="B91" s="12"/>
      <c r="C91" s="1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2:19" s="7" customFormat="1" ht="12.75" x14ac:dyDescent="0.2">
      <c r="B92" s="14"/>
      <c r="C92" s="1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2:19" s="7" customFormat="1" ht="12.75" x14ac:dyDescent="0.2">
      <c r="B93" s="12"/>
      <c r="C93" s="1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2:19" s="7" customFormat="1" ht="12.75" x14ac:dyDescent="0.2">
      <c r="B94" s="12"/>
      <c r="C94" s="1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2:19" s="7" customFormat="1" ht="12.75" x14ac:dyDescent="0.2">
      <c r="B95" s="12"/>
      <c r="C95" s="1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2:19" s="7" customFormat="1" ht="12.75" x14ac:dyDescent="0.2">
      <c r="B96" s="12"/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s="7" customFormat="1" ht="12.75" x14ac:dyDescent="0.2">
      <c r="B97" s="12"/>
      <c r="C97" s="1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s="7" customFormat="1" ht="12.75" x14ac:dyDescent="0.2">
      <c r="B98" s="12"/>
      <c r="C98" s="1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s="7" customFormat="1" ht="12.75" x14ac:dyDescent="0.2">
      <c r="B99" s="12"/>
      <c r="C99" s="1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s="7" customFormat="1" ht="12.75" x14ac:dyDescent="0.2">
      <c r="B100" s="12"/>
      <c r="C100" s="1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s="7" customFormat="1" ht="12.75" x14ac:dyDescent="0.2">
      <c r="B101" s="12"/>
      <c r="C101" s="1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s="7" customFormat="1" ht="13.5" thickBot="1" x14ac:dyDescent="0.25">
      <c r="B102" s="15"/>
      <c r="C102" s="1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s="7" customFormat="1" ht="13.5" thickTop="1" x14ac:dyDescent="0.2">
      <c r="B103" s="12"/>
      <c r="C103" s="1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s="7" customFormat="1" ht="12.75" x14ac:dyDescent="0.2">
      <c r="B104" s="12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s="7" customFormat="1" ht="12.75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s="7" customFormat="1" ht="12.75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s="7" customFormat="1" ht="12.75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s="7" customFormat="1" ht="12.75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s="7" customFormat="1" ht="12.75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s="7" customFormat="1" ht="12.75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s="7" customFormat="1" ht="12.75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s="7" customFormat="1" ht="12.75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2:19" s="7" customFormat="1" ht="12.75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2:19" s="7" customFormat="1" ht="12.75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2:19" s="7" customFormat="1" ht="12.75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2:19" s="7" customFormat="1" ht="12.75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2:19" s="7" customFormat="1" ht="12.75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19" s="7" customFormat="1" ht="12.75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2:19" s="7" customFormat="1" ht="12.75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s="7" customFormat="1" ht="12.75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s="7" customFormat="1" ht="12.75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2:19" s="7" customFormat="1" ht="12.75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2:19" s="7" customFormat="1" ht="12.75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2:19" s="7" customFormat="1" ht="12.75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2:19" s="7" customFormat="1" ht="12.75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2:19" s="7" customFormat="1" ht="12.75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2:19" s="7" customFormat="1" ht="12.75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2:19" s="7" customFormat="1" ht="12.75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2:19" s="7" customFormat="1" ht="12.75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2:19" s="7" customFormat="1" ht="12.75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2:19" s="7" customFormat="1" ht="12.75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s="7" customFormat="1" ht="12.75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2:19" s="7" customFormat="1" ht="12.75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2:19" s="7" customFormat="1" ht="12.75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2:19" s="7" customFormat="1" ht="12.75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2:19" s="7" customFormat="1" ht="12.75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2:19" s="7" customFormat="1" ht="12.75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2:19" s="7" customFormat="1" ht="12.75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2:19" s="7" customFormat="1" ht="12.75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2:19" s="7" customFormat="1" ht="12.75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2:19" s="7" customFormat="1" ht="12.75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2:19" s="7" customFormat="1" ht="12.75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2:19" s="7" customFormat="1" ht="12.75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2:19" s="7" customFormat="1" ht="12.75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2:19" s="7" customFormat="1" ht="12.75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2:19" s="7" customFormat="1" ht="12.75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2:19" s="7" customFormat="1" ht="12.75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2:19" s="7" customFormat="1" ht="12.75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2:19" s="7" customFormat="1" ht="12.75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2:19" s="7" customFormat="1" ht="12.75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2:19" s="7" customFormat="1" ht="12.75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2:19" s="7" customFormat="1" ht="12.75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2:19" s="7" customFormat="1" ht="12.75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2:19" s="7" customFormat="1" ht="12.7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2:19" s="7" customFormat="1" ht="12.75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2:19" s="7" customFormat="1" ht="12.75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2:19" s="7" customFormat="1" ht="12.75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2:19" s="7" customFormat="1" ht="12.75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2:19" s="7" customFormat="1" ht="12.75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2:19" s="7" customFormat="1" ht="12.75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2:19" s="7" customFormat="1" ht="12.75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2:19" s="7" customFormat="1" ht="12.75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2:19" s="7" customFormat="1" ht="12.75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2:19" s="7" customFormat="1" ht="12.75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2:19" s="7" customFormat="1" ht="12.75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2:19" s="7" customFormat="1" ht="12.75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2:19" s="7" customFormat="1" ht="12.75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2:19" s="7" customFormat="1" ht="12.75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2:19" s="7" customFormat="1" ht="12.75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2:19" s="7" customFormat="1" ht="12.75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2:19" s="7" customFormat="1" ht="12.75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2:19" s="7" customFormat="1" ht="12.75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2:19" s="7" customFormat="1" ht="12.75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2:19" s="7" customFormat="1" ht="12.75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2:19" s="7" customFormat="1" ht="12.75" x14ac:dyDescent="0.2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2:19" s="7" customFormat="1" ht="12.75" x14ac:dyDescent="0.2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2:19" s="7" customFormat="1" ht="12.75" x14ac:dyDescent="0.2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2:19" s="7" customFormat="1" ht="12.75" x14ac:dyDescent="0.2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2:19" s="7" customFormat="1" ht="12.75" x14ac:dyDescent="0.2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2:19" s="7" customFormat="1" ht="12.75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2:19" s="7" customFormat="1" ht="12.75" x14ac:dyDescent="0.2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2:19" s="7" customFormat="1" ht="12.75" x14ac:dyDescent="0.2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2:19" s="7" customFormat="1" ht="12.75" x14ac:dyDescent="0.2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2:19" s="7" customFormat="1" ht="12.75" x14ac:dyDescent="0.2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2:19" s="7" customFormat="1" ht="12.75" x14ac:dyDescent="0.2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2:19" s="7" customFormat="1" ht="12.75" x14ac:dyDescent="0.2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2:19" s="7" customFormat="1" ht="12.75" x14ac:dyDescent="0.2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2:19" s="7" customFormat="1" ht="12.75" x14ac:dyDescent="0.2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2:19" s="7" customFormat="1" ht="12.75" x14ac:dyDescent="0.2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2:19" s="7" customFormat="1" ht="12.75" x14ac:dyDescent="0.2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2:19" s="7" customFormat="1" ht="12.75" x14ac:dyDescent="0.2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2:19" s="7" customFormat="1" ht="12.75" x14ac:dyDescent="0.2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2:19" s="7" customFormat="1" ht="12.75" x14ac:dyDescent="0.2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2:19" s="7" customFormat="1" ht="12.75" x14ac:dyDescent="0.2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2:19" s="7" customFormat="1" ht="12.75" x14ac:dyDescent="0.2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2:19" s="7" customFormat="1" ht="12.75" x14ac:dyDescent="0.2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2:19" s="7" customFormat="1" ht="12.75" x14ac:dyDescent="0.2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2:19" s="7" customFormat="1" ht="12.75" x14ac:dyDescent="0.2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2:19" s="7" customFormat="1" ht="12.75" x14ac:dyDescent="0.2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2:19" s="7" customFormat="1" ht="12.75" x14ac:dyDescent="0.2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2:19" s="7" customFormat="1" ht="12.75" x14ac:dyDescent="0.2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2:19" s="7" customFormat="1" ht="12.75" x14ac:dyDescent="0.2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2:19" s="7" customFormat="1" ht="12.75" x14ac:dyDescent="0.2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2:19" s="7" customFormat="1" ht="12.75" x14ac:dyDescent="0.2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2:19" s="7" customFormat="1" ht="12.75" x14ac:dyDescent="0.2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2:19" s="7" customFormat="1" ht="12.75" x14ac:dyDescent="0.2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2:19" s="7" customFormat="1" ht="12.75" x14ac:dyDescent="0.2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2:19" s="7" customFormat="1" ht="12.75" x14ac:dyDescent="0.2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2:19" s="7" customFormat="1" ht="12.75" x14ac:dyDescent="0.2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2:19" s="7" customFormat="1" ht="12.75" x14ac:dyDescent="0.2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2:19" s="7" customFormat="1" ht="12.75" x14ac:dyDescent="0.2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2:19" s="7" customFormat="1" ht="12.75" x14ac:dyDescent="0.2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2:19" s="7" customFormat="1" ht="12.75" x14ac:dyDescent="0.2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2:19" s="7" customFormat="1" ht="12.75" x14ac:dyDescent="0.2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2:19" s="7" customFormat="1" ht="12.75" x14ac:dyDescent="0.2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2:19" s="7" customFormat="1" ht="12.75" x14ac:dyDescent="0.2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2:19" s="7" customFormat="1" ht="12.75" x14ac:dyDescent="0.2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2:19" s="7" customFormat="1" ht="12.75" x14ac:dyDescent="0.2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2:19" s="7" customFormat="1" ht="12.75" x14ac:dyDescent="0.2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2:19" s="7" customFormat="1" ht="12.75" x14ac:dyDescent="0.2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2:19" s="7" customFormat="1" ht="12.75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2:19" s="7" customFormat="1" ht="12.75" x14ac:dyDescent="0.2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2:19" s="7" customFormat="1" ht="12.75" x14ac:dyDescent="0.2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2:19" s="7" customFormat="1" ht="12.75" x14ac:dyDescent="0.2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2:19" s="7" customFormat="1" ht="12.75" x14ac:dyDescent="0.2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2:19" s="7" customFormat="1" ht="12.75" x14ac:dyDescent="0.2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2:19" s="7" customFormat="1" ht="12.75" x14ac:dyDescent="0.2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2:19" s="7" customFormat="1" ht="12.75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2:19" s="7" customFormat="1" ht="12.75" x14ac:dyDescent="0.2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2:19" s="7" customFormat="1" ht="12.75" x14ac:dyDescent="0.2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2:19" s="7" customFormat="1" ht="12.75" x14ac:dyDescent="0.2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2:19" s="7" customFormat="1" ht="12.75" x14ac:dyDescent="0.2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2:19" s="7" customFormat="1" ht="12.75" x14ac:dyDescent="0.2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2:19" s="7" customFormat="1" ht="12.75" x14ac:dyDescent="0.2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2:19" s="7" customFormat="1" ht="12.75" x14ac:dyDescent="0.2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2:19" s="7" customFormat="1" ht="12.75" x14ac:dyDescent="0.2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2:19" s="7" customFormat="1" ht="12.75" x14ac:dyDescent="0.2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2:19" s="7" customFormat="1" ht="12.75" x14ac:dyDescent="0.2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2:19" s="7" customFormat="1" ht="12.75" x14ac:dyDescent="0.2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2:19" s="7" customFormat="1" ht="12.75" x14ac:dyDescent="0.2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2:19" s="7" customFormat="1" ht="12.75" x14ac:dyDescent="0.2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2:19" s="7" customFormat="1" ht="12.75" x14ac:dyDescent="0.2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2:19" s="7" customFormat="1" ht="12.75" x14ac:dyDescent="0.2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2:19" s="7" customFormat="1" ht="12.75" x14ac:dyDescent="0.2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2:19" s="7" customFormat="1" ht="12.75" x14ac:dyDescent="0.2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2:19" s="7" customFormat="1" ht="12.75" x14ac:dyDescent="0.2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2:19" s="7" customFormat="1" ht="12.75" x14ac:dyDescent="0.2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2:19" s="7" customFormat="1" ht="12.75" x14ac:dyDescent="0.2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2:19" s="7" customFormat="1" ht="12.75" x14ac:dyDescent="0.2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2:19" s="7" customFormat="1" ht="12.75" x14ac:dyDescent="0.2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2:19" s="7" customFormat="1" ht="12.75" x14ac:dyDescent="0.2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2:19" s="7" customFormat="1" ht="12.75" x14ac:dyDescent="0.2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2:19" s="7" customFormat="1" ht="12.75" x14ac:dyDescent="0.2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2:19" s="7" customFormat="1" ht="12.75" x14ac:dyDescent="0.2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2:19" s="7" customFormat="1" ht="12.75" x14ac:dyDescent="0.2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2:19" s="7" customFormat="1" ht="12.75" x14ac:dyDescent="0.2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2:19" s="7" customFormat="1" ht="12.75" x14ac:dyDescent="0.2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2:19" s="7" customFormat="1" ht="12.75" x14ac:dyDescent="0.2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2:19" s="7" customFormat="1" ht="12.75" x14ac:dyDescent="0.2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2:19" s="7" customFormat="1" ht="12.75" x14ac:dyDescent="0.2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2:19" s="7" customFormat="1" ht="12.75" x14ac:dyDescent="0.2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2:19" s="7" customFormat="1" ht="12.75" x14ac:dyDescent="0.2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2:19" s="7" customFormat="1" ht="12.75" x14ac:dyDescent="0.2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2:19" s="7" customFormat="1" ht="12.75" x14ac:dyDescent="0.2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2:19" s="7" customFormat="1" ht="12.75" x14ac:dyDescent="0.2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2:19" s="7" customFormat="1" ht="12.75" x14ac:dyDescent="0.2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2:19" s="7" customFormat="1" ht="12.75" x14ac:dyDescent="0.2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2:19" s="7" customFormat="1" ht="12.75" x14ac:dyDescent="0.2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2:19" s="7" customFormat="1" ht="12.75" x14ac:dyDescent="0.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2:19" s="7" customFormat="1" ht="12.75" x14ac:dyDescent="0.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2:19" s="7" customFormat="1" ht="12.75" x14ac:dyDescent="0.2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2:19" s="7" customFormat="1" ht="12.75" x14ac:dyDescent="0.2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2:19" s="7" customFormat="1" ht="12.75" x14ac:dyDescent="0.2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2:19" s="7" customFormat="1" ht="12.75" x14ac:dyDescent="0.2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2:19" s="7" customFormat="1" ht="12.75" x14ac:dyDescent="0.2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2:19" s="7" customFormat="1" ht="12.75" x14ac:dyDescent="0.2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2:19" s="7" customFormat="1" ht="12.75" x14ac:dyDescent="0.2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2:19" s="7" customFormat="1" ht="12.75" x14ac:dyDescent="0.2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2:19" s="7" customFormat="1" ht="12.75" x14ac:dyDescent="0.2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s="7" customFormat="1" ht="12.75" x14ac:dyDescent="0.2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2:19" s="7" customFormat="1" ht="12.75" x14ac:dyDescent="0.2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2:19" s="7" customFormat="1" ht="12.75" x14ac:dyDescent="0.2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2:19" s="7" customFormat="1" ht="12.75" x14ac:dyDescent="0.2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19" s="7" customFormat="1" ht="12.75" x14ac:dyDescent="0.2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19" s="7" customFormat="1" ht="12.75" x14ac:dyDescent="0.2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19" s="7" customFormat="1" ht="12.75" x14ac:dyDescent="0.2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19" s="7" customFormat="1" ht="12.75" x14ac:dyDescent="0.2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19" s="7" customFormat="1" ht="12.75" x14ac:dyDescent="0.2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2:19" s="7" customFormat="1" ht="12.75" x14ac:dyDescent="0.2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2:19" s="7" customFormat="1" ht="12.75" x14ac:dyDescent="0.2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2:19" s="7" customFormat="1" ht="12.75" x14ac:dyDescent="0.2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2:19" s="7" customFormat="1" ht="12.75" x14ac:dyDescent="0.2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2:19" s="7" customFormat="1" ht="12.75" x14ac:dyDescent="0.2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2:19" s="7" customFormat="1" ht="12.75" x14ac:dyDescent="0.2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2:19" s="7" customFormat="1" ht="12.75" x14ac:dyDescent="0.2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2:19" s="7" customFormat="1" ht="12.75" x14ac:dyDescent="0.2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2:19" s="7" customFormat="1" ht="12.75" x14ac:dyDescent="0.2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2:19" s="7" customFormat="1" ht="12.75" x14ac:dyDescent="0.2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2:19" s="7" customFormat="1" ht="12.75" x14ac:dyDescent="0.2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2:19" s="7" customFormat="1" ht="12.75" x14ac:dyDescent="0.2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2:19" s="7" customFormat="1" ht="12.75" x14ac:dyDescent="0.2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2:19" s="7" customFormat="1" ht="12.75" x14ac:dyDescent="0.2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2:19" s="7" customFormat="1" ht="12.75" x14ac:dyDescent="0.2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2:19" s="7" customFormat="1" ht="12.75" x14ac:dyDescent="0.2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2:19" s="7" customFormat="1" ht="12.75" x14ac:dyDescent="0.2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2:19" s="7" customFormat="1" ht="12.75" x14ac:dyDescent="0.2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2:19" s="7" customFormat="1" ht="12.75" x14ac:dyDescent="0.2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2:19" s="7" customFormat="1" ht="12.75" x14ac:dyDescent="0.2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2:19" s="7" customFormat="1" ht="12.75" x14ac:dyDescent="0.2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2:19" s="7" customFormat="1" ht="12.75" x14ac:dyDescent="0.2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2:19" s="7" customFormat="1" ht="12.75" x14ac:dyDescent="0.2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2:19" s="7" customFormat="1" ht="12.75" x14ac:dyDescent="0.2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2:19" s="7" customFormat="1" ht="12.75" x14ac:dyDescent="0.2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2:19" s="7" customFormat="1" ht="12.75" x14ac:dyDescent="0.2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2:19" s="7" customFormat="1" ht="12.75" x14ac:dyDescent="0.2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2:19" s="7" customFormat="1" ht="12.75" x14ac:dyDescent="0.2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2:19" s="7" customFormat="1" ht="12.75" x14ac:dyDescent="0.2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2:19" s="7" customFormat="1" ht="12.75" x14ac:dyDescent="0.2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2:19" s="7" customFormat="1" ht="12.75" x14ac:dyDescent="0.2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2:19" s="7" customFormat="1" ht="12.75" x14ac:dyDescent="0.2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2:19" s="7" customFormat="1" ht="12.75" x14ac:dyDescent="0.2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2:19" s="7" customFormat="1" ht="12.75" x14ac:dyDescent="0.2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2:19" s="7" customFormat="1" ht="12.75" x14ac:dyDescent="0.2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2:19" s="7" customFormat="1" ht="12.75" x14ac:dyDescent="0.2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2:19" s="7" customFormat="1" ht="12.75" x14ac:dyDescent="0.2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2:19" s="7" customFormat="1" ht="12.75" x14ac:dyDescent="0.2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2:19" s="7" customFormat="1" ht="12.75" x14ac:dyDescent="0.2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2:19" s="7" customFormat="1" ht="12.75" x14ac:dyDescent="0.2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2:19" s="7" customFormat="1" ht="12.75" x14ac:dyDescent="0.2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2:19" s="7" customFormat="1" ht="12.75" x14ac:dyDescent="0.2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2:19" s="7" customFormat="1" ht="12.75" x14ac:dyDescent="0.2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2:19" s="7" customFormat="1" ht="12.75" x14ac:dyDescent="0.2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2:19" s="7" customFormat="1" ht="12.75" x14ac:dyDescent="0.2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2:19" s="7" customFormat="1" ht="12.75" x14ac:dyDescent="0.2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2:19" s="7" customFormat="1" ht="12.75" x14ac:dyDescent="0.2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2:19" s="7" customFormat="1" ht="12.75" x14ac:dyDescent="0.2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2:19" s="7" customFormat="1" ht="12.75" x14ac:dyDescent="0.2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2:19" s="7" customFormat="1" ht="12.75" x14ac:dyDescent="0.2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2:19" s="7" customFormat="1" ht="12.75" x14ac:dyDescent="0.2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2:19" s="7" customFormat="1" ht="12.75" x14ac:dyDescent="0.2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2:19" s="7" customFormat="1" ht="12.75" x14ac:dyDescent="0.2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2:19" s="7" customFormat="1" ht="12.75" x14ac:dyDescent="0.2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2:19" s="7" customFormat="1" ht="12.75" x14ac:dyDescent="0.2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2:19" s="7" customFormat="1" ht="12.75" x14ac:dyDescent="0.2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2:19" s="7" customFormat="1" ht="12.75" x14ac:dyDescent="0.2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2:19" s="7" customFormat="1" ht="12.75" x14ac:dyDescent="0.2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2:19" s="7" customFormat="1" ht="12.75" x14ac:dyDescent="0.2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2:19" s="7" customFormat="1" ht="12.75" x14ac:dyDescent="0.2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2:19" s="7" customFormat="1" ht="12.75" x14ac:dyDescent="0.2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2:19" s="7" customFormat="1" ht="12.75" x14ac:dyDescent="0.2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2:19" s="7" customFormat="1" ht="12.75" x14ac:dyDescent="0.2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2:19" s="7" customFormat="1" ht="12.75" x14ac:dyDescent="0.2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2:19" s="7" customFormat="1" ht="12.75" x14ac:dyDescent="0.2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2:19" s="7" customFormat="1" ht="12.75" x14ac:dyDescent="0.2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2:19" s="7" customFormat="1" ht="12.75" x14ac:dyDescent="0.2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2:19" s="7" customFormat="1" ht="12.75" x14ac:dyDescent="0.2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2:19" s="7" customFormat="1" ht="12.75" x14ac:dyDescent="0.2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2:19" s="7" customFormat="1" ht="12.75" x14ac:dyDescent="0.2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2:19" s="7" customFormat="1" ht="12.75" x14ac:dyDescent="0.2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2:19" s="7" customFormat="1" ht="12.75" x14ac:dyDescent="0.2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2:19" s="7" customFormat="1" ht="12.75" x14ac:dyDescent="0.2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2:19" s="7" customFormat="1" ht="12.75" x14ac:dyDescent="0.2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2:19" s="7" customFormat="1" ht="12.75" x14ac:dyDescent="0.2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2:19" s="7" customFormat="1" ht="12.75" x14ac:dyDescent="0.2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2:19" s="7" customFormat="1" ht="12.75" x14ac:dyDescent="0.2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2:19" s="7" customFormat="1" ht="12.75" x14ac:dyDescent="0.2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2:19" s="7" customFormat="1" ht="12.75" x14ac:dyDescent="0.2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2:19" s="7" customFormat="1" ht="12.75" x14ac:dyDescent="0.2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2:19" s="7" customFormat="1" ht="12.75" x14ac:dyDescent="0.2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2:19" s="7" customFormat="1" ht="12.75" x14ac:dyDescent="0.2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2:19" s="7" customFormat="1" ht="12.75" x14ac:dyDescent="0.2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2:19" s="7" customFormat="1" ht="12.75" x14ac:dyDescent="0.2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2:19" s="7" customFormat="1" ht="12.75" x14ac:dyDescent="0.2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2:19" s="7" customFormat="1" ht="12.75" x14ac:dyDescent="0.2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2:19" s="7" customFormat="1" ht="12.75" x14ac:dyDescent="0.2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2:19" s="7" customFormat="1" ht="12.75" x14ac:dyDescent="0.2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2:19" s="7" customFormat="1" ht="12.75" x14ac:dyDescent="0.2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2:19" s="7" customFormat="1" ht="12.75" x14ac:dyDescent="0.2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2:19" s="7" customFormat="1" ht="12.75" x14ac:dyDescent="0.2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2:19" s="7" customFormat="1" ht="12.75" x14ac:dyDescent="0.2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2:19" s="7" customFormat="1" ht="12.75" x14ac:dyDescent="0.2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2:19" s="7" customFormat="1" ht="12.75" x14ac:dyDescent="0.2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2:19" s="7" customFormat="1" ht="12.75" x14ac:dyDescent="0.2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2:19" s="7" customFormat="1" ht="12.75" x14ac:dyDescent="0.2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2:19" s="7" customFormat="1" ht="12.75" x14ac:dyDescent="0.2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2:19" s="7" customFormat="1" ht="12.75" x14ac:dyDescent="0.2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2:19" s="7" customFormat="1" ht="12.75" x14ac:dyDescent="0.2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2:19" s="7" customFormat="1" ht="12.75" x14ac:dyDescent="0.2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2:19" s="7" customFormat="1" ht="12.75" x14ac:dyDescent="0.2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2:19" s="7" customFormat="1" ht="12.75" x14ac:dyDescent="0.2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2:19" s="7" customFormat="1" ht="12.75" x14ac:dyDescent="0.2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2:19" s="7" customFormat="1" ht="12.75" x14ac:dyDescent="0.2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2:19" s="7" customFormat="1" ht="12.75" x14ac:dyDescent="0.2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2:19" s="7" customFormat="1" ht="12.75" x14ac:dyDescent="0.2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2:19" s="7" customFormat="1" ht="12.75" x14ac:dyDescent="0.2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2:19" s="7" customFormat="1" ht="12.75" x14ac:dyDescent="0.2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2:19" s="7" customFormat="1" ht="12.75" x14ac:dyDescent="0.2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2:19" s="7" customFormat="1" ht="12.75" x14ac:dyDescent="0.2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2:19" s="7" customFormat="1" ht="12.75" x14ac:dyDescent="0.2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2:19" s="7" customFormat="1" ht="12.75" x14ac:dyDescent="0.2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2:19" s="7" customFormat="1" ht="12.75" x14ac:dyDescent="0.2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2:19" s="7" customFormat="1" ht="12.75" x14ac:dyDescent="0.2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2:19" s="7" customFormat="1" ht="12.75" x14ac:dyDescent="0.2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2:19" s="7" customFormat="1" ht="12.75" x14ac:dyDescent="0.2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2:19" s="7" customFormat="1" ht="12.75" x14ac:dyDescent="0.2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2:19" s="7" customFormat="1" ht="12.75" x14ac:dyDescent="0.2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2:19" s="7" customFormat="1" ht="12.75" x14ac:dyDescent="0.2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2:19" s="7" customFormat="1" ht="12.75" x14ac:dyDescent="0.2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2:19" s="7" customFormat="1" ht="12.75" x14ac:dyDescent="0.2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2:19" s="7" customFormat="1" ht="12.75" x14ac:dyDescent="0.2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2:19" s="7" customFormat="1" ht="12.75" x14ac:dyDescent="0.2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2:19" s="7" customFormat="1" ht="12.75" x14ac:dyDescent="0.2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2:19" s="7" customFormat="1" ht="12.75" x14ac:dyDescent="0.2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2:19" s="7" customFormat="1" ht="12.75" x14ac:dyDescent="0.2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2:19" s="7" customFormat="1" ht="12.75" x14ac:dyDescent="0.2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2:19" s="7" customFormat="1" ht="12.75" x14ac:dyDescent="0.2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2:19" s="7" customFormat="1" ht="12.75" x14ac:dyDescent="0.2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2:19" s="7" customFormat="1" ht="12.75" x14ac:dyDescent="0.2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2:19" s="7" customFormat="1" ht="12.75" x14ac:dyDescent="0.2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2:19" s="7" customFormat="1" ht="12.75" x14ac:dyDescent="0.2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2:19" s="7" customFormat="1" ht="12.75" x14ac:dyDescent="0.2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2:19" s="7" customFormat="1" ht="12.75" x14ac:dyDescent="0.2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2:19" s="7" customFormat="1" ht="12.75" x14ac:dyDescent="0.2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2:19" s="7" customFormat="1" ht="12.75" x14ac:dyDescent="0.2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2:19" s="7" customFormat="1" ht="12.75" x14ac:dyDescent="0.2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2:19" s="7" customFormat="1" ht="12.75" x14ac:dyDescent="0.2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</sheetData>
  <mergeCells count="6">
    <mergeCell ref="P33:W37"/>
    <mergeCell ref="B9:L9"/>
    <mergeCell ref="B10:L10"/>
    <mergeCell ref="B11:L11"/>
    <mergeCell ref="B12:L12"/>
    <mergeCell ref="Q29:W31"/>
  </mergeCells>
  <pageMargins left="0.25" right="0.25" top="0.9" bottom="0.59" header="0.3" footer="0.3"/>
  <pageSetup scale="55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tabSelected="1" view="pageBreakPreview" topLeftCell="A7" zoomScale="70" zoomScaleNormal="130" zoomScaleSheetLayoutView="70" zoomScalePageLayoutView="85" workbookViewId="0">
      <selection activeCell="G29" sqref="G29"/>
    </sheetView>
  </sheetViews>
  <sheetFormatPr baseColWidth="10" defaultColWidth="11.42578125" defaultRowHeight="15" x14ac:dyDescent="0.3"/>
  <cols>
    <col min="1" max="1" width="6" style="2" customWidth="1"/>
    <col min="2" max="2" width="11.42578125" style="1" customWidth="1"/>
    <col min="3" max="3" width="81.28515625" style="1" bestFit="1" customWidth="1"/>
    <col min="4" max="4" width="6" style="1" customWidth="1"/>
    <col min="5" max="5" width="4.7109375" style="1" customWidth="1"/>
    <col min="6" max="6" width="18" style="1" bestFit="1" customWidth="1"/>
    <col min="7" max="7" width="24.5703125" style="1" bestFit="1" customWidth="1"/>
    <col min="8" max="8" width="21.42578125" style="1" bestFit="1" customWidth="1"/>
    <col min="9" max="9" width="19.140625" style="1" bestFit="1" customWidth="1"/>
    <col min="10" max="10" width="19.28515625" style="1" bestFit="1" customWidth="1"/>
    <col min="11" max="11" width="18.28515625" style="1" bestFit="1" customWidth="1"/>
    <col min="12" max="12" width="4.5703125" style="1" customWidth="1"/>
    <col min="13" max="19" width="2.7109375" style="1" customWidth="1"/>
    <col min="20" max="84" width="2.7109375" style="2" customWidth="1"/>
    <col min="85" max="16384" width="11.42578125" style="2"/>
  </cols>
  <sheetData>
    <row r="1" spans="2:12" s="4" customFormat="1" ht="13.5" x14ac:dyDescent="0.25"/>
    <row r="2" spans="2:12" s="4" customFormat="1" ht="13.5" x14ac:dyDescent="0.25"/>
    <row r="3" spans="2:12" s="4" customFormat="1" ht="13.5" x14ac:dyDescent="0.25"/>
    <row r="4" spans="2:12" s="4" customFormat="1" ht="13.5" x14ac:dyDescent="0.25"/>
    <row r="5" spans="2:12" s="4" customFormat="1" ht="13.5" x14ac:dyDescent="0.25"/>
    <row r="6" spans="2:12" s="4" customFormat="1" ht="13.5" x14ac:dyDescent="0.25"/>
    <row r="7" spans="2:12" s="3" customFormat="1" ht="8.25" x14ac:dyDescent="0.25"/>
    <row r="8" spans="2:12" s="3" customFormat="1" ht="9" thickBot="1" x14ac:dyDescent="0.3"/>
    <row r="9" spans="2:12" s="5" customFormat="1" ht="20.25" x14ac:dyDescent="0.25">
      <c r="B9" s="114" t="s">
        <v>0</v>
      </c>
      <c r="C9" s="115"/>
      <c r="D9" s="115"/>
      <c r="E9" s="115"/>
      <c r="F9" s="115"/>
      <c r="G9" s="115"/>
      <c r="H9" s="115"/>
      <c r="I9" s="115"/>
      <c r="J9" s="115"/>
      <c r="K9" s="115"/>
      <c r="L9" s="116"/>
    </row>
    <row r="10" spans="2:12" s="5" customFormat="1" ht="20.25" x14ac:dyDescent="0.25">
      <c r="B10" s="117" t="s">
        <v>3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9"/>
    </row>
    <row r="11" spans="2:12" s="5" customFormat="1" ht="18" x14ac:dyDescent="0.25">
      <c r="B11" s="120" t="s">
        <v>19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2:12" s="5" customFormat="1" ht="18.75" thickBot="1" x14ac:dyDescent="0.3">
      <c r="B12" s="123" t="s">
        <v>4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5"/>
    </row>
    <row r="13" spans="2:12" s="8" customFormat="1" ht="19.5" thickBot="1" x14ac:dyDescent="0.3">
      <c r="B13" s="67"/>
      <c r="C13" s="67"/>
      <c r="D13" s="68"/>
      <c r="E13" s="68"/>
      <c r="F13" s="68"/>
      <c r="G13" s="68"/>
      <c r="H13" s="68"/>
      <c r="I13" s="68"/>
      <c r="J13" s="68"/>
      <c r="K13" s="68"/>
      <c r="L13" s="68"/>
    </row>
    <row r="14" spans="2:12" s="9" customFormat="1" ht="18.75" x14ac:dyDescent="0.2">
      <c r="B14" s="83"/>
      <c r="C14" s="84"/>
      <c r="D14" s="84"/>
      <c r="E14" s="85"/>
      <c r="F14" s="86" t="s">
        <v>7</v>
      </c>
      <c r="G14" s="86" t="s">
        <v>5</v>
      </c>
      <c r="H14" s="86" t="s">
        <v>7</v>
      </c>
      <c r="I14" s="86" t="s">
        <v>7</v>
      </c>
      <c r="J14" s="86" t="s">
        <v>7</v>
      </c>
      <c r="K14" s="86"/>
      <c r="L14" s="87"/>
    </row>
    <row r="15" spans="2:12" s="9" customFormat="1" ht="18.75" x14ac:dyDescent="0.2">
      <c r="B15" s="88"/>
      <c r="C15" s="71" t="s">
        <v>18</v>
      </c>
      <c r="D15" s="73"/>
      <c r="E15" s="73"/>
      <c r="F15" s="71" t="s">
        <v>8</v>
      </c>
      <c r="G15" s="71" t="s">
        <v>9</v>
      </c>
      <c r="H15" s="71" t="s">
        <v>1</v>
      </c>
      <c r="I15" s="71" t="s">
        <v>2</v>
      </c>
      <c r="J15" s="71" t="s">
        <v>10</v>
      </c>
      <c r="K15" s="71" t="s">
        <v>11</v>
      </c>
      <c r="L15" s="89"/>
    </row>
    <row r="16" spans="2:12" s="9" customFormat="1" ht="14.25" customHeight="1" x14ac:dyDescent="0.2">
      <c r="B16" s="88"/>
      <c r="C16" s="69"/>
      <c r="D16" s="69"/>
      <c r="E16" s="70"/>
      <c r="F16" s="81">
        <v>1</v>
      </c>
      <c r="G16" s="81">
        <v>2</v>
      </c>
      <c r="H16" s="81">
        <v>3</v>
      </c>
      <c r="I16" s="81">
        <v>4</v>
      </c>
      <c r="J16" s="81">
        <v>5</v>
      </c>
      <c r="K16" s="81" t="s">
        <v>12</v>
      </c>
      <c r="L16" s="90"/>
    </row>
    <row r="17" spans="2:23" s="10" customFormat="1" ht="19.5" x14ac:dyDescent="0.2">
      <c r="B17" s="91"/>
      <c r="C17" s="46"/>
      <c r="D17" s="46"/>
      <c r="E17" s="47"/>
      <c r="F17" s="48"/>
      <c r="G17" s="48"/>
      <c r="H17" s="48"/>
      <c r="I17" s="48"/>
      <c r="J17" s="48"/>
      <c r="K17" s="48"/>
      <c r="L17" s="92"/>
    </row>
    <row r="18" spans="2:23" s="10" customFormat="1" ht="19.5" x14ac:dyDescent="0.2">
      <c r="B18" s="91"/>
      <c r="C18" s="74" t="s">
        <v>13</v>
      </c>
      <c r="D18" s="50"/>
      <c r="E18" s="51"/>
      <c r="F18" s="106">
        <v>1388870</v>
      </c>
      <c r="G18" s="106">
        <v>0</v>
      </c>
      <c r="H18" s="106">
        <f>SUM(F18+G18)</f>
        <v>1388870</v>
      </c>
      <c r="I18" s="106">
        <v>1381785.3</v>
      </c>
      <c r="J18" s="106">
        <v>1381785.3</v>
      </c>
      <c r="K18" s="106">
        <f>SUM(J18-F18)</f>
        <v>-7084.6999999999534</v>
      </c>
      <c r="L18" s="92"/>
    </row>
    <row r="19" spans="2:23" s="10" customFormat="1" ht="19.5" x14ac:dyDescent="0.2">
      <c r="B19" s="91"/>
      <c r="C19" s="53"/>
      <c r="D19" s="50"/>
      <c r="E19" s="51"/>
      <c r="F19" s="106"/>
      <c r="G19" s="106"/>
      <c r="H19" s="106"/>
      <c r="I19" s="106"/>
      <c r="J19" s="106"/>
      <c r="K19" s="106"/>
      <c r="L19" s="92"/>
    </row>
    <row r="20" spans="2:23" s="10" customFormat="1" ht="19.5" x14ac:dyDescent="0.2">
      <c r="B20" s="91"/>
      <c r="C20" s="53"/>
      <c r="D20" s="50"/>
      <c r="E20" s="51"/>
      <c r="F20" s="106"/>
      <c r="G20" s="106"/>
      <c r="H20" s="106"/>
      <c r="I20" s="106"/>
      <c r="J20" s="106"/>
      <c r="K20" s="106"/>
      <c r="L20" s="92"/>
    </row>
    <row r="21" spans="2:23" s="10" customFormat="1" ht="19.5" x14ac:dyDescent="0.2">
      <c r="B21" s="91"/>
      <c r="C21" s="53"/>
      <c r="D21" s="50"/>
      <c r="E21" s="51"/>
      <c r="F21" s="106"/>
      <c r="G21" s="106"/>
      <c r="H21" s="106"/>
      <c r="I21" s="106"/>
      <c r="J21" s="106"/>
      <c r="K21" s="106"/>
      <c r="L21" s="92"/>
    </row>
    <row r="22" spans="2:23" s="10" customFormat="1" ht="19.5" x14ac:dyDescent="0.2">
      <c r="B22" s="91"/>
      <c r="C22" s="53"/>
      <c r="D22" s="50"/>
      <c r="E22" s="51"/>
      <c r="F22" s="106"/>
      <c r="G22" s="106"/>
      <c r="H22" s="106"/>
      <c r="I22" s="106"/>
      <c r="J22" s="106"/>
      <c r="K22" s="106"/>
      <c r="L22" s="92"/>
    </row>
    <row r="23" spans="2:23" s="10" customFormat="1" ht="19.5" x14ac:dyDescent="0.2">
      <c r="B23" s="91"/>
      <c r="C23" s="53"/>
      <c r="D23" s="50"/>
      <c r="E23" s="51"/>
      <c r="F23" s="106"/>
      <c r="G23" s="106"/>
      <c r="H23" s="106"/>
      <c r="I23" s="106"/>
      <c r="J23" s="106"/>
      <c r="K23" s="106"/>
      <c r="L23" s="92"/>
    </row>
    <row r="24" spans="2:23" s="10" customFormat="1" ht="19.5" x14ac:dyDescent="0.2">
      <c r="B24" s="91"/>
      <c r="C24" s="53"/>
      <c r="D24" s="50"/>
      <c r="E24" s="51"/>
      <c r="F24" s="106"/>
      <c r="G24" s="106"/>
      <c r="H24" s="106"/>
      <c r="I24" s="106"/>
      <c r="J24" s="106"/>
      <c r="K24" s="106"/>
      <c r="L24" s="92"/>
    </row>
    <row r="25" spans="2:23" s="10" customFormat="1" ht="19.5" x14ac:dyDescent="0.2">
      <c r="B25" s="91"/>
      <c r="C25" s="53"/>
      <c r="D25" s="50"/>
      <c r="E25" s="51"/>
      <c r="F25" s="106"/>
      <c r="G25" s="106"/>
      <c r="H25" s="106"/>
      <c r="I25" s="106"/>
      <c r="J25" s="106"/>
      <c r="K25" s="106"/>
      <c r="L25" s="92"/>
    </row>
    <row r="26" spans="2:23" s="10" customFormat="1" ht="19.5" x14ac:dyDescent="0.2">
      <c r="B26" s="91"/>
      <c r="C26" s="53"/>
      <c r="D26" s="50"/>
      <c r="E26" s="51"/>
      <c r="F26" s="106"/>
      <c r="G26" s="106"/>
      <c r="H26" s="106"/>
      <c r="I26" s="106"/>
      <c r="J26" s="106"/>
      <c r="K26" s="106"/>
      <c r="L26" s="92"/>
    </row>
    <row r="27" spans="2:23" s="10" customFormat="1" ht="19.5" x14ac:dyDescent="0.2">
      <c r="B27" s="91"/>
      <c r="C27" s="53"/>
      <c r="D27" s="50"/>
      <c r="E27" s="51"/>
      <c r="F27" s="106"/>
      <c r="G27" s="106"/>
      <c r="H27" s="106"/>
      <c r="I27" s="106"/>
      <c r="J27" s="106"/>
      <c r="K27" s="106"/>
      <c r="L27" s="92"/>
    </row>
    <row r="28" spans="2:23" s="10" customFormat="1" ht="19.5" x14ac:dyDescent="0.2">
      <c r="B28" s="91"/>
      <c r="C28" s="53"/>
      <c r="D28" s="50"/>
      <c r="E28" s="51"/>
      <c r="F28" s="106"/>
      <c r="G28" s="106"/>
      <c r="H28" s="106"/>
      <c r="I28" s="106"/>
      <c r="J28" s="106"/>
      <c r="K28" s="106"/>
      <c r="L28" s="92"/>
    </row>
    <row r="29" spans="2:23" s="80" customFormat="1" ht="19.5" x14ac:dyDescent="0.2">
      <c r="B29" s="93"/>
      <c r="C29" s="74" t="s">
        <v>14</v>
      </c>
      <c r="D29" s="76"/>
      <c r="E29" s="77"/>
      <c r="F29" s="107">
        <v>64716.800000000003</v>
      </c>
      <c r="G29" s="107">
        <v>1197392.6000000001</v>
      </c>
      <c r="H29" s="107">
        <f>SUM(F29+G29)</f>
        <v>1262109.4000000001</v>
      </c>
      <c r="I29" s="107">
        <v>1467774.5</v>
      </c>
      <c r="J29" s="107">
        <v>1467774.5</v>
      </c>
      <c r="K29" s="107">
        <f>SUM(J29-F29)</f>
        <v>1403057.7</v>
      </c>
      <c r="L29" s="94"/>
      <c r="Q29" s="126">
        <f>64716838-737437717.71</f>
        <v>-672720879.71000004</v>
      </c>
      <c r="R29" s="126"/>
      <c r="S29" s="126"/>
      <c r="T29" s="126"/>
      <c r="U29" s="126"/>
      <c r="V29" s="126"/>
      <c r="W29" s="126"/>
    </row>
    <row r="30" spans="2:23" s="10" customFormat="1" ht="19.5" x14ac:dyDescent="0.2">
      <c r="B30" s="91"/>
      <c r="C30" s="53"/>
      <c r="D30" s="50"/>
      <c r="E30" s="51"/>
      <c r="F30" s="106"/>
      <c r="G30" s="106"/>
      <c r="H30" s="106"/>
      <c r="I30" s="106"/>
      <c r="J30" s="106"/>
      <c r="K30" s="106"/>
      <c r="L30" s="92"/>
      <c r="Q30" s="126"/>
      <c r="R30" s="126"/>
      <c r="S30" s="126"/>
      <c r="T30" s="126"/>
      <c r="U30" s="126"/>
      <c r="V30" s="126"/>
      <c r="W30" s="126"/>
    </row>
    <row r="31" spans="2:23" s="10" customFormat="1" ht="19.5" x14ac:dyDescent="0.2">
      <c r="B31" s="91"/>
      <c r="C31" s="53"/>
      <c r="D31" s="50"/>
      <c r="E31" s="51"/>
      <c r="F31" s="106"/>
      <c r="G31" s="106"/>
      <c r="H31" s="106"/>
      <c r="I31" s="106"/>
      <c r="J31" s="106"/>
      <c r="K31" s="106"/>
      <c r="L31" s="92"/>
      <c r="Q31" s="126"/>
      <c r="R31" s="126"/>
      <c r="S31" s="126"/>
      <c r="T31" s="126"/>
      <c r="U31" s="126"/>
      <c r="V31" s="126"/>
      <c r="W31" s="126"/>
    </row>
    <row r="32" spans="2:23" s="10" customFormat="1" ht="19.5" x14ac:dyDescent="0.2">
      <c r="B32" s="91"/>
      <c r="C32" s="53"/>
      <c r="D32" s="50"/>
      <c r="E32" s="51"/>
      <c r="F32" s="106"/>
      <c r="G32" s="106"/>
      <c r="H32" s="106"/>
      <c r="I32" s="106"/>
      <c r="J32" s="106"/>
      <c r="K32" s="106"/>
      <c r="L32" s="92"/>
    </row>
    <row r="33" spans="2:23" s="10" customFormat="1" ht="19.5" x14ac:dyDescent="0.2">
      <c r="B33" s="91"/>
      <c r="C33" s="53"/>
      <c r="D33" s="50"/>
      <c r="E33" s="51"/>
      <c r="F33" s="106"/>
      <c r="G33" s="106"/>
      <c r="H33" s="106"/>
      <c r="I33" s="106"/>
      <c r="J33" s="106"/>
      <c r="K33" s="106"/>
      <c r="L33" s="92"/>
      <c r="P33" s="111"/>
      <c r="Q33" s="111"/>
      <c r="R33" s="111"/>
      <c r="S33" s="111"/>
      <c r="T33" s="111"/>
      <c r="U33" s="111"/>
      <c r="V33" s="111"/>
      <c r="W33" s="111"/>
    </row>
    <row r="34" spans="2:23" s="10" customFormat="1" ht="19.5" x14ac:dyDescent="0.2">
      <c r="B34" s="91"/>
      <c r="C34" s="53"/>
      <c r="D34" s="50"/>
      <c r="E34" s="51"/>
      <c r="F34" s="108"/>
      <c r="G34" s="106"/>
      <c r="H34" s="106"/>
      <c r="I34" s="106"/>
      <c r="J34" s="106"/>
      <c r="K34" s="106"/>
      <c r="L34" s="92"/>
      <c r="P34" s="111"/>
      <c r="Q34" s="111"/>
      <c r="R34" s="111"/>
      <c r="S34" s="111"/>
      <c r="T34" s="111"/>
      <c r="U34" s="111"/>
      <c r="V34" s="111"/>
      <c r="W34" s="111"/>
    </row>
    <row r="35" spans="2:23" s="10" customFormat="1" ht="19.5" x14ac:dyDescent="0.2">
      <c r="B35" s="91"/>
      <c r="C35" s="53"/>
      <c r="D35" s="50"/>
      <c r="E35" s="51"/>
      <c r="F35" s="106"/>
      <c r="G35" s="106"/>
      <c r="H35" s="106"/>
      <c r="I35" s="106"/>
      <c r="J35" s="106"/>
      <c r="K35" s="106"/>
      <c r="L35" s="92"/>
      <c r="P35" s="111"/>
      <c r="Q35" s="111"/>
      <c r="R35" s="111"/>
      <c r="S35" s="111"/>
      <c r="T35" s="111"/>
      <c r="U35" s="111"/>
      <c r="V35" s="111"/>
      <c r="W35" s="111"/>
    </row>
    <row r="36" spans="2:23" s="10" customFormat="1" ht="19.5" x14ac:dyDescent="0.2">
      <c r="B36" s="91"/>
      <c r="C36" s="53"/>
      <c r="D36" s="50"/>
      <c r="E36" s="51"/>
      <c r="F36" s="106"/>
      <c r="G36" s="106"/>
      <c r="H36" s="106"/>
      <c r="I36" s="106"/>
      <c r="J36" s="106"/>
      <c r="K36" s="106"/>
      <c r="L36" s="92"/>
      <c r="P36" s="111"/>
      <c r="Q36" s="111"/>
      <c r="R36" s="111"/>
      <c r="S36" s="111"/>
      <c r="T36" s="111"/>
      <c r="U36" s="111"/>
      <c r="V36" s="111"/>
      <c r="W36" s="111"/>
    </row>
    <row r="37" spans="2:23" s="10" customFormat="1" ht="19.5" x14ac:dyDescent="0.2">
      <c r="B37" s="91"/>
      <c r="C37" s="53"/>
      <c r="D37" s="50"/>
      <c r="E37" s="51"/>
      <c r="F37" s="106"/>
      <c r="G37" s="106"/>
      <c r="H37" s="106"/>
      <c r="I37" s="106"/>
      <c r="J37" s="106"/>
      <c r="K37" s="106"/>
      <c r="L37" s="92"/>
      <c r="P37" s="111"/>
      <c r="Q37" s="111"/>
      <c r="R37" s="111"/>
      <c r="S37" s="111"/>
      <c r="T37" s="111"/>
      <c r="U37" s="111"/>
      <c r="V37" s="111"/>
      <c r="W37" s="111"/>
    </row>
    <row r="38" spans="2:23" s="10" customFormat="1" ht="19.5" x14ac:dyDescent="0.2">
      <c r="B38" s="91"/>
      <c r="C38" s="53"/>
      <c r="D38" s="50"/>
      <c r="E38" s="51"/>
      <c r="F38" s="106"/>
      <c r="G38" s="106"/>
      <c r="H38" s="106"/>
      <c r="I38" s="106"/>
      <c r="J38" s="106"/>
      <c r="K38" s="106"/>
      <c r="L38" s="92"/>
    </row>
    <row r="39" spans="2:23" s="10" customFormat="1" ht="19.5" x14ac:dyDescent="0.2">
      <c r="B39" s="91"/>
      <c r="C39" s="53"/>
      <c r="D39" s="50"/>
      <c r="E39" s="51"/>
      <c r="F39" s="106"/>
      <c r="G39" s="106"/>
      <c r="H39" s="106"/>
      <c r="I39" s="106"/>
      <c r="J39" s="106"/>
      <c r="K39" s="106"/>
      <c r="L39" s="92"/>
    </row>
    <row r="40" spans="2:23" s="10" customFormat="1" ht="19.5" x14ac:dyDescent="0.2">
      <c r="B40" s="91"/>
      <c r="C40" s="53"/>
      <c r="D40" s="50"/>
      <c r="E40" s="51"/>
      <c r="F40" s="106"/>
      <c r="G40" s="106"/>
      <c r="H40" s="106"/>
      <c r="I40" s="106"/>
      <c r="J40" s="106"/>
      <c r="K40" s="106"/>
      <c r="L40" s="92"/>
    </row>
    <row r="41" spans="2:23" s="10" customFormat="1" ht="39.75" thickBot="1" x14ac:dyDescent="0.25">
      <c r="B41" s="91"/>
      <c r="C41" s="82" t="s">
        <v>6</v>
      </c>
      <c r="D41" s="55"/>
      <c r="E41" s="56"/>
      <c r="F41" s="109">
        <v>3883.2</v>
      </c>
      <c r="G41" s="109">
        <v>1000000</v>
      </c>
      <c r="H41" s="109">
        <f>F41+G41</f>
        <v>1003883.2</v>
      </c>
      <c r="I41" s="109">
        <v>1003883.2</v>
      </c>
      <c r="J41" s="109">
        <v>1003883.2</v>
      </c>
      <c r="K41" s="109">
        <f>SUM(J41-F41)</f>
        <v>1000000</v>
      </c>
      <c r="L41" s="92"/>
    </row>
    <row r="42" spans="2:23" s="10" customFormat="1" ht="20.25" thickTop="1" x14ac:dyDescent="0.2">
      <c r="B42" s="91"/>
      <c r="C42" s="59"/>
      <c r="D42" s="59"/>
      <c r="E42" s="60"/>
      <c r="F42" s="105">
        <f>SUM(F18+F29+F41)</f>
        <v>1457470</v>
      </c>
      <c r="G42" s="105">
        <f>SUM(G18+G29+G41)</f>
        <v>2197392.6</v>
      </c>
      <c r="H42" s="105">
        <f>SUM(F42+G42)</f>
        <v>3654862.6</v>
      </c>
      <c r="I42" s="105">
        <f>SUM(I18+I29+I41)</f>
        <v>3853443</v>
      </c>
      <c r="J42" s="105">
        <f>SUM(J18+J29+J41)</f>
        <v>3853443</v>
      </c>
      <c r="K42" s="105">
        <f>SUM(J42-F42)</f>
        <v>2395973</v>
      </c>
      <c r="L42" s="92"/>
    </row>
    <row r="43" spans="2:23" s="10" customFormat="1" ht="19.5" x14ac:dyDescent="0.2">
      <c r="B43" s="91"/>
      <c r="C43" s="50"/>
      <c r="D43" s="50"/>
      <c r="E43" s="51"/>
      <c r="F43" s="106"/>
      <c r="G43" s="106"/>
      <c r="H43" s="106"/>
      <c r="I43" s="106"/>
      <c r="J43" s="106"/>
      <c r="K43" s="106"/>
      <c r="L43" s="92"/>
    </row>
    <row r="44" spans="2:23" s="10" customFormat="1" ht="19.5" x14ac:dyDescent="0.3">
      <c r="B44" s="95"/>
      <c r="C44" s="63"/>
      <c r="D44" s="96"/>
      <c r="E44" s="96"/>
      <c r="F44" s="96"/>
      <c r="G44" s="96"/>
      <c r="H44" s="96"/>
      <c r="I44" s="96"/>
      <c r="J44" s="96"/>
      <c r="K44" s="96"/>
      <c r="L44" s="97"/>
    </row>
    <row r="45" spans="2:23" s="10" customFormat="1" ht="19.5" x14ac:dyDescent="0.3">
      <c r="B45" s="95"/>
      <c r="C45" s="62"/>
      <c r="D45" s="96"/>
      <c r="E45" s="96"/>
      <c r="F45" s="96"/>
      <c r="G45" s="96"/>
      <c r="H45" s="96"/>
      <c r="I45" s="96"/>
      <c r="J45" s="96"/>
      <c r="K45" s="96"/>
      <c r="L45" s="97"/>
    </row>
    <row r="46" spans="2:23" s="10" customFormat="1" ht="11.25" x14ac:dyDescent="0.2">
      <c r="B46" s="98"/>
      <c r="C46" s="22"/>
      <c r="D46" s="99"/>
      <c r="E46" s="99"/>
      <c r="F46" s="99"/>
      <c r="G46" s="99"/>
      <c r="H46" s="99"/>
      <c r="I46" s="99"/>
      <c r="J46" s="99"/>
      <c r="K46" s="99"/>
      <c r="L46" s="100"/>
    </row>
    <row r="47" spans="2:23" s="10" customFormat="1" ht="9.9499999999999993" customHeight="1" thickBot="1" x14ac:dyDescent="0.25">
      <c r="B47" s="101"/>
      <c r="C47" s="102"/>
      <c r="D47" s="103"/>
      <c r="E47" s="103"/>
      <c r="F47" s="103"/>
      <c r="G47" s="103"/>
      <c r="H47" s="103"/>
      <c r="I47" s="103"/>
      <c r="J47" s="103"/>
      <c r="K47" s="103"/>
      <c r="L47" s="104"/>
    </row>
    <row r="48" spans="2:23" s="10" customFormat="1" ht="9.9499999999999993" customHeight="1" x14ac:dyDescent="0.2">
      <c r="B48" s="12"/>
      <c r="C48" s="22"/>
      <c r="D48" s="21"/>
      <c r="E48" s="21"/>
      <c r="F48" s="21"/>
      <c r="G48" s="21"/>
      <c r="H48" s="21"/>
      <c r="I48" s="21"/>
      <c r="J48" s="21"/>
      <c r="K48" s="21"/>
    </row>
    <row r="49" spans="2:19" s="10" customFormat="1" ht="9.75" customHeight="1" x14ac:dyDescent="0.2">
      <c r="B49" s="12"/>
      <c r="C49" s="22"/>
      <c r="D49" s="21"/>
      <c r="E49" s="21"/>
      <c r="F49" s="21"/>
      <c r="G49" s="21"/>
      <c r="H49" s="21"/>
      <c r="I49" s="21"/>
      <c r="J49" s="21"/>
      <c r="K49" s="21"/>
    </row>
    <row r="50" spans="2:19" s="10" customFormat="1" ht="12.75" customHeight="1" x14ac:dyDescent="0.2">
      <c r="B50" s="12"/>
      <c r="C50" s="22"/>
      <c r="D50" s="21"/>
      <c r="E50" s="21"/>
      <c r="F50" s="21"/>
      <c r="G50" s="21"/>
      <c r="H50" s="21"/>
      <c r="I50" s="21"/>
      <c r="J50" s="21"/>
      <c r="K50" s="21"/>
    </row>
    <row r="51" spans="2:19" s="11" customFormat="1" ht="7.5" customHeight="1" x14ac:dyDescent="0.25">
      <c r="B51" s="12"/>
      <c r="C51" s="14"/>
    </row>
    <row r="52" spans="2:19" s="10" customFormat="1" ht="10.5" customHeight="1" x14ac:dyDescent="0.2">
      <c r="B52" s="12"/>
      <c r="C52" s="14"/>
    </row>
    <row r="53" spans="2:19" s="10" customFormat="1" ht="10.5" customHeight="1" x14ac:dyDescent="0.2">
      <c r="B53" s="12"/>
      <c r="C53" s="14"/>
    </row>
    <row r="54" spans="2:19" s="10" customFormat="1" ht="10.5" customHeight="1" x14ac:dyDescent="0.2">
      <c r="B54" s="12"/>
      <c r="C54" s="14"/>
    </row>
    <row r="55" spans="2:19" s="7" customFormat="1" ht="10.5" customHeight="1" x14ac:dyDescent="0.2">
      <c r="B55" s="12"/>
      <c r="C55" s="1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2:19" s="7" customFormat="1" ht="10.5" customHeight="1" x14ac:dyDescent="0.2">
      <c r="B56" s="12"/>
      <c r="C56" s="1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19" s="7" customFormat="1" ht="10.5" customHeight="1" x14ac:dyDescent="0.2">
      <c r="B57" s="12"/>
      <c r="C57" s="1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2:19" s="7" customFormat="1" ht="10.5" customHeight="1" x14ac:dyDescent="0.2">
      <c r="B58" s="12"/>
      <c r="C58" s="1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2:19" s="7" customFormat="1" ht="10.5" customHeight="1" x14ac:dyDescent="0.2">
      <c r="B59" s="12"/>
      <c r="C59" s="1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19" s="7" customFormat="1" ht="10.5" customHeight="1" x14ac:dyDescent="0.2">
      <c r="B60" s="12"/>
      <c r="C60" s="1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2:19" s="7" customFormat="1" ht="12.75" x14ac:dyDescent="0.2">
      <c r="B61" s="12"/>
      <c r="C61" s="1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2:19" s="7" customFormat="1" ht="12.75" x14ac:dyDescent="0.2">
      <c r="B62" s="12"/>
      <c r="C62" s="1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2:19" s="7" customFormat="1" ht="12.75" x14ac:dyDescent="0.2">
      <c r="B63" s="12"/>
      <c r="C63" s="1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2:19" s="7" customFormat="1" ht="12.75" x14ac:dyDescent="0.2">
      <c r="B64" s="12"/>
      <c r="C64" s="1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2:19" s="7" customFormat="1" ht="12.75" x14ac:dyDescent="0.2">
      <c r="B65" s="12"/>
      <c r="C65" s="1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2:19" s="7" customFormat="1" ht="12.75" x14ac:dyDescent="0.2">
      <c r="B66" s="12"/>
      <c r="C66" s="1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2:19" s="7" customFormat="1" ht="12.75" x14ac:dyDescent="0.2">
      <c r="B67" s="12"/>
      <c r="C67" s="1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2:19" s="7" customFormat="1" ht="12.75" x14ac:dyDescent="0.2">
      <c r="B68" s="12"/>
      <c r="C68" s="1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2:19" s="7" customFormat="1" ht="12.75" x14ac:dyDescent="0.2">
      <c r="B69" s="12"/>
      <c r="C69" s="1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2:19" s="7" customFormat="1" ht="12.75" x14ac:dyDescent="0.2">
      <c r="B70" s="12"/>
      <c r="C70" s="1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19" s="7" customFormat="1" ht="12.75" x14ac:dyDescent="0.2">
      <c r="B71" s="12"/>
      <c r="C71" s="1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19" s="7" customFormat="1" ht="12.75" x14ac:dyDescent="0.2">
      <c r="B72" s="12"/>
      <c r="C72" s="1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2:19" s="7" customFormat="1" ht="12.75" x14ac:dyDescent="0.2">
      <c r="B73" s="12"/>
      <c r="C73" s="1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2:19" s="7" customFormat="1" ht="12.75" x14ac:dyDescent="0.2">
      <c r="B74" s="12"/>
      <c r="C74" s="1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19" s="7" customFormat="1" ht="12.75" x14ac:dyDescent="0.2">
      <c r="B75" s="12"/>
      <c r="C75" s="1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2:19" s="7" customFormat="1" ht="12.75" x14ac:dyDescent="0.2">
      <c r="B76" s="14"/>
      <c r="C76" s="1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2:19" s="7" customFormat="1" ht="12.75" x14ac:dyDescent="0.2">
      <c r="B77" s="12"/>
      <c r="C77" s="1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2:19" s="7" customFormat="1" ht="12.75" x14ac:dyDescent="0.2">
      <c r="B78" s="12"/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2:19" s="7" customFormat="1" ht="12.75" x14ac:dyDescent="0.2">
      <c r="B79" s="12"/>
      <c r="C79" s="1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2:19" s="7" customFormat="1" ht="12.75" x14ac:dyDescent="0.2">
      <c r="B80" s="12"/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2:19" s="7" customFormat="1" ht="12.75" x14ac:dyDescent="0.2">
      <c r="B81" s="12"/>
      <c r="C81" s="1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2:19" s="7" customFormat="1" ht="12.75" x14ac:dyDescent="0.2">
      <c r="B82" s="12"/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2:19" s="7" customFormat="1" ht="12.75" x14ac:dyDescent="0.2">
      <c r="B83" s="12"/>
      <c r="C83" s="1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2:19" s="7" customFormat="1" ht="12.75" x14ac:dyDescent="0.2">
      <c r="B84" s="12"/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2:19" s="7" customFormat="1" ht="12.75" x14ac:dyDescent="0.2">
      <c r="B85" s="12"/>
      <c r="C85" s="1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2:19" s="7" customFormat="1" ht="12.75" x14ac:dyDescent="0.2">
      <c r="B86" s="12"/>
      <c r="C86" s="1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2:19" s="7" customFormat="1" ht="12.75" x14ac:dyDescent="0.2">
      <c r="B87" s="12"/>
      <c r="C87" s="1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2:19" s="7" customFormat="1" ht="12.75" x14ac:dyDescent="0.2">
      <c r="B88" s="12"/>
      <c r="C88" s="1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2:19" s="7" customFormat="1" ht="12.75" x14ac:dyDescent="0.2">
      <c r="B89" s="12"/>
      <c r="C89" s="1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s="7" customFormat="1" ht="12.75" x14ac:dyDescent="0.2">
      <c r="B90" s="12"/>
      <c r="C90" s="1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19" s="7" customFormat="1" ht="12.75" x14ac:dyDescent="0.2">
      <c r="B91" s="12"/>
      <c r="C91" s="1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2:19" s="7" customFormat="1" ht="12.75" x14ac:dyDescent="0.2">
      <c r="B92" s="14"/>
      <c r="C92" s="1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2:19" s="7" customFormat="1" ht="12.75" x14ac:dyDescent="0.2">
      <c r="B93" s="12"/>
      <c r="C93" s="1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2:19" s="7" customFormat="1" ht="12.75" x14ac:dyDescent="0.2">
      <c r="B94" s="12"/>
      <c r="C94" s="1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2:19" s="7" customFormat="1" ht="12.75" x14ac:dyDescent="0.2">
      <c r="B95" s="12"/>
      <c r="C95" s="1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2:19" s="7" customFormat="1" ht="12.75" x14ac:dyDescent="0.2">
      <c r="B96" s="12"/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s="7" customFormat="1" ht="12.75" x14ac:dyDescent="0.2">
      <c r="B97" s="12"/>
      <c r="C97" s="1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s="7" customFormat="1" ht="12.75" x14ac:dyDescent="0.2">
      <c r="B98" s="12"/>
      <c r="C98" s="1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s="7" customFormat="1" ht="12.75" x14ac:dyDescent="0.2">
      <c r="B99" s="12"/>
      <c r="C99" s="1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s="7" customFormat="1" ht="12.75" x14ac:dyDescent="0.2">
      <c r="B100" s="12"/>
      <c r="C100" s="1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s="7" customFormat="1" ht="12.75" x14ac:dyDescent="0.2">
      <c r="B101" s="12"/>
      <c r="C101" s="1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s="7" customFormat="1" ht="13.5" thickBot="1" x14ac:dyDescent="0.25">
      <c r="B102" s="15"/>
      <c r="C102" s="1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s="7" customFormat="1" ht="13.5" thickTop="1" x14ac:dyDescent="0.2">
      <c r="B103" s="12"/>
      <c r="C103" s="1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s="7" customFormat="1" ht="12.75" x14ac:dyDescent="0.2">
      <c r="B104" s="12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s="7" customFormat="1" ht="12.75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s="7" customFormat="1" ht="12.75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s="7" customFormat="1" ht="12.75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s="7" customFormat="1" ht="12.75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s="7" customFormat="1" ht="12.75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s="7" customFormat="1" ht="12.75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s="7" customFormat="1" ht="12.75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s="7" customFormat="1" ht="12.75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2:19" s="7" customFormat="1" ht="12.75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2:19" s="7" customFormat="1" ht="12.75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2:19" s="7" customFormat="1" ht="12.75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2:19" s="7" customFormat="1" ht="12.75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2:19" s="7" customFormat="1" ht="12.75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19" s="7" customFormat="1" ht="12.75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2:19" s="7" customFormat="1" ht="12.75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s="7" customFormat="1" ht="12.75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s="7" customFormat="1" ht="12.75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2:19" s="7" customFormat="1" ht="12.75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2:19" s="7" customFormat="1" ht="12.75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2:19" s="7" customFormat="1" ht="12.75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2:19" s="7" customFormat="1" ht="12.75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2:19" s="7" customFormat="1" ht="12.75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2:19" s="7" customFormat="1" ht="12.75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2:19" s="7" customFormat="1" ht="12.75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2:19" s="7" customFormat="1" ht="12.75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2:19" s="7" customFormat="1" ht="12.75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2:19" s="7" customFormat="1" ht="12.75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s="7" customFormat="1" ht="12.75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2:19" s="7" customFormat="1" ht="12.75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2:19" s="7" customFormat="1" ht="12.75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2:19" s="7" customFormat="1" ht="12.75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2:19" s="7" customFormat="1" ht="12.75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2:19" s="7" customFormat="1" ht="12.75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2:19" s="7" customFormat="1" ht="12.75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2:19" s="7" customFormat="1" ht="12.75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2:19" s="7" customFormat="1" ht="12.75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2:19" s="7" customFormat="1" ht="12.75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2:19" s="7" customFormat="1" ht="12.75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2:19" s="7" customFormat="1" ht="12.75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2:19" s="7" customFormat="1" ht="12.75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2:19" s="7" customFormat="1" ht="12.75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2:19" s="7" customFormat="1" ht="12.75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2:19" s="7" customFormat="1" ht="12.75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2:19" s="7" customFormat="1" ht="12.75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2:19" s="7" customFormat="1" ht="12.75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2:19" s="7" customFormat="1" ht="12.75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2:19" s="7" customFormat="1" ht="12.75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2:19" s="7" customFormat="1" ht="12.75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2:19" s="7" customFormat="1" ht="12.75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2:19" s="7" customFormat="1" ht="12.7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2:19" s="7" customFormat="1" ht="12.75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2:19" s="7" customFormat="1" ht="12.75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2:19" s="7" customFormat="1" ht="12.75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2:19" s="7" customFormat="1" ht="12.75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2:19" s="7" customFormat="1" ht="12.75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2:19" s="7" customFormat="1" ht="12.75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2:19" s="7" customFormat="1" ht="12.75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2:19" s="7" customFormat="1" ht="12.75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2:19" s="7" customFormat="1" ht="12.75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2:19" s="7" customFormat="1" ht="12.75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2:19" s="7" customFormat="1" ht="12.75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2:19" s="7" customFormat="1" ht="12.75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2:19" s="7" customFormat="1" ht="12.75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2:19" s="7" customFormat="1" ht="12.75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2:19" s="7" customFormat="1" ht="12.75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2:19" s="7" customFormat="1" ht="12.75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2:19" s="7" customFormat="1" ht="12.75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2:19" s="7" customFormat="1" ht="12.75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2:19" s="7" customFormat="1" ht="12.75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2:19" s="7" customFormat="1" ht="12.75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2:19" s="7" customFormat="1" ht="12.75" x14ac:dyDescent="0.2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2:19" s="7" customFormat="1" ht="12.75" x14ac:dyDescent="0.2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2:19" s="7" customFormat="1" ht="12.75" x14ac:dyDescent="0.2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2:19" s="7" customFormat="1" ht="12.75" x14ac:dyDescent="0.2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2:19" s="7" customFormat="1" ht="12.75" x14ac:dyDescent="0.2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2:19" s="7" customFormat="1" ht="12.75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2:19" s="7" customFormat="1" ht="12.75" x14ac:dyDescent="0.2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2:19" s="7" customFormat="1" ht="12.75" x14ac:dyDescent="0.2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2:19" s="7" customFormat="1" ht="12.75" x14ac:dyDescent="0.2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2:19" s="7" customFormat="1" ht="12.75" x14ac:dyDescent="0.2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2:19" s="7" customFormat="1" ht="12.75" x14ac:dyDescent="0.2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2:19" s="7" customFormat="1" ht="12.75" x14ac:dyDescent="0.2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2:19" s="7" customFormat="1" ht="12.75" x14ac:dyDescent="0.2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2:19" s="7" customFormat="1" ht="12.75" x14ac:dyDescent="0.2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2:19" s="7" customFormat="1" ht="12.75" x14ac:dyDescent="0.2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2:19" s="7" customFormat="1" ht="12.75" x14ac:dyDescent="0.2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2:19" s="7" customFormat="1" ht="12.75" x14ac:dyDescent="0.2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2:19" s="7" customFormat="1" ht="12.75" x14ac:dyDescent="0.2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2:19" s="7" customFormat="1" ht="12.75" x14ac:dyDescent="0.2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2:19" s="7" customFormat="1" ht="12.75" x14ac:dyDescent="0.2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2:19" s="7" customFormat="1" ht="12.75" x14ac:dyDescent="0.2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2:19" s="7" customFormat="1" ht="12.75" x14ac:dyDescent="0.2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2:19" s="7" customFormat="1" ht="12.75" x14ac:dyDescent="0.2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2:19" s="7" customFormat="1" ht="12.75" x14ac:dyDescent="0.2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2:19" s="7" customFormat="1" ht="12.75" x14ac:dyDescent="0.2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2:19" s="7" customFormat="1" ht="12.75" x14ac:dyDescent="0.2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2:19" s="7" customFormat="1" ht="12.75" x14ac:dyDescent="0.2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2:19" s="7" customFormat="1" ht="12.75" x14ac:dyDescent="0.2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2:19" s="7" customFormat="1" ht="12.75" x14ac:dyDescent="0.2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2:19" s="7" customFormat="1" ht="12.75" x14ac:dyDescent="0.2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2:19" s="7" customFormat="1" ht="12.75" x14ac:dyDescent="0.2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2:19" s="7" customFormat="1" ht="12.75" x14ac:dyDescent="0.2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2:19" s="7" customFormat="1" ht="12.75" x14ac:dyDescent="0.2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2:19" s="7" customFormat="1" ht="12.75" x14ac:dyDescent="0.2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2:19" s="7" customFormat="1" ht="12.75" x14ac:dyDescent="0.2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2:19" s="7" customFormat="1" ht="12.75" x14ac:dyDescent="0.2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2:19" s="7" customFormat="1" ht="12.75" x14ac:dyDescent="0.2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2:19" s="7" customFormat="1" ht="12.75" x14ac:dyDescent="0.2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2:19" s="7" customFormat="1" ht="12.75" x14ac:dyDescent="0.2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2:19" s="7" customFormat="1" ht="12.75" x14ac:dyDescent="0.2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2:19" s="7" customFormat="1" ht="12.75" x14ac:dyDescent="0.2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2:19" s="7" customFormat="1" ht="12.75" x14ac:dyDescent="0.2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2:19" s="7" customFormat="1" ht="12.75" x14ac:dyDescent="0.2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2:19" s="7" customFormat="1" ht="12.75" x14ac:dyDescent="0.2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2:19" s="7" customFormat="1" ht="12.75" x14ac:dyDescent="0.2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2:19" s="7" customFormat="1" ht="12.75" x14ac:dyDescent="0.2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2:19" s="7" customFormat="1" ht="12.75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2:19" s="7" customFormat="1" ht="12.75" x14ac:dyDescent="0.2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2:19" s="7" customFormat="1" ht="12.75" x14ac:dyDescent="0.2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2:19" s="7" customFormat="1" ht="12.75" x14ac:dyDescent="0.2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2:19" s="7" customFormat="1" ht="12.75" x14ac:dyDescent="0.2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2:19" s="7" customFormat="1" ht="12.75" x14ac:dyDescent="0.2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2:19" s="7" customFormat="1" ht="12.75" x14ac:dyDescent="0.2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2:19" s="7" customFormat="1" ht="12.75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2:19" s="7" customFormat="1" ht="12.75" x14ac:dyDescent="0.2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2:19" s="7" customFormat="1" ht="12.75" x14ac:dyDescent="0.2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2:19" s="7" customFormat="1" ht="12.75" x14ac:dyDescent="0.2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2:19" s="7" customFormat="1" ht="12.75" x14ac:dyDescent="0.2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2:19" s="7" customFormat="1" ht="12.75" x14ac:dyDescent="0.2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2:19" s="7" customFormat="1" ht="12.75" x14ac:dyDescent="0.2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2:19" s="7" customFormat="1" ht="12.75" x14ac:dyDescent="0.2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2:19" s="7" customFormat="1" ht="12.75" x14ac:dyDescent="0.2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2:19" s="7" customFormat="1" ht="12.75" x14ac:dyDescent="0.2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2:19" s="7" customFormat="1" ht="12.75" x14ac:dyDescent="0.2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2:19" s="7" customFormat="1" ht="12.75" x14ac:dyDescent="0.2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2:19" s="7" customFormat="1" ht="12.75" x14ac:dyDescent="0.2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2:19" s="7" customFormat="1" ht="12.75" x14ac:dyDescent="0.2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2:19" s="7" customFormat="1" ht="12.75" x14ac:dyDescent="0.2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2:19" s="7" customFormat="1" ht="12.75" x14ac:dyDescent="0.2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2:19" s="7" customFormat="1" ht="12.75" x14ac:dyDescent="0.2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2:19" s="7" customFormat="1" ht="12.75" x14ac:dyDescent="0.2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2:19" s="7" customFormat="1" ht="12.75" x14ac:dyDescent="0.2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2:19" s="7" customFormat="1" ht="12.75" x14ac:dyDescent="0.2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2:19" s="7" customFormat="1" ht="12.75" x14ac:dyDescent="0.2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2:19" s="7" customFormat="1" ht="12.75" x14ac:dyDescent="0.2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2:19" s="7" customFormat="1" ht="12.75" x14ac:dyDescent="0.2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2:19" s="7" customFormat="1" ht="12.75" x14ac:dyDescent="0.2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2:19" s="7" customFormat="1" ht="12.75" x14ac:dyDescent="0.2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2:19" s="7" customFormat="1" ht="12.75" x14ac:dyDescent="0.2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2:19" s="7" customFormat="1" ht="12.75" x14ac:dyDescent="0.2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2:19" s="7" customFormat="1" ht="12.75" x14ac:dyDescent="0.2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2:19" s="7" customFormat="1" ht="12.75" x14ac:dyDescent="0.2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2:19" s="7" customFormat="1" ht="12.75" x14ac:dyDescent="0.2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2:19" s="7" customFormat="1" ht="12.75" x14ac:dyDescent="0.2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2:19" s="7" customFormat="1" ht="12.75" x14ac:dyDescent="0.2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2:19" s="7" customFormat="1" ht="12.75" x14ac:dyDescent="0.2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2:19" s="7" customFormat="1" ht="12.75" x14ac:dyDescent="0.2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2:19" s="7" customFormat="1" ht="12.75" x14ac:dyDescent="0.2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2:19" s="7" customFormat="1" ht="12.75" x14ac:dyDescent="0.2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2:19" s="7" customFormat="1" ht="12.75" x14ac:dyDescent="0.2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2:19" s="7" customFormat="1" ht="12.75" x14ac:dyDescent="0.2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2:19" s="7" customFormat="1" ht="12.75" x14ac:dyDescent="0.2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2:19" s="7" customFormat="1" ht="12.75" x14ac:dyDescent="0.2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2:19" s="7" customFormat="1" ht="12.75" x14ac:dyDescent="0.2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2:19" s="7" customFormat="1" ht="12.75" x14ac:dyDescent="0.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2:19" s="7" customFormat="1" ht="12.75" x14ac:dyDescent="0.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2:19" s="7" customFormat="1" ht="12.75" x14ac:dyDescent="0.2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2:19" s="7" customFormat="1" ht="12.75" x14ac:dyDescent="0.2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2:19" s="7" customFormat="1" ht="12.75" x14ac:dyDescent="0.2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2:19" s="7" customFormat="1" ht="12.75" x14ac:dyDescent="0.2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2:19" s="7" customFormat="1" ht="12.75" x14ac:dyDescent="0.2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2:19" s="7" customFormat="1" ht="12.75" x14ac:dyDescent="0.2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2:19" s="7" customFormat="1" ht="12.75" x14ac:dyDescent="0.2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2:19" s="7" customFormat="1" ht="12.75" x14ac:dyDescent="0.2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2:19" s="7" customFormat="1" ht="12.75" x14ac:dyDescent="0.2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s="7" customFormat="1" ht="12.75" x14ac:dyDescent="0.2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2:19" s="7" customFormat="1" ht="12.75" x14ac:dyDescent="0.2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2:19" s="7" customFormat="1" ht="12.75" x14ac:dyDescent="0.2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2:19" s="7" customFormat="1" ht="12.75" x14ac:dyDescent="0.2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19" s="7" customFormat="1" ht="12.75" x14ac:dyDescent="0.2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19" s="7" customFormat="1" ht="12.75" x14ac:dyDescent="0.2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19" s="7" customFormat="1" ht="12.75" x14ac:dyDescent="0.2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19" s="7" customFormat="1" ht="12.75" x14ac:dyDescent="0.2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19" s="7" customFormat="1" ht="12.75" x14ac:dyDescent="0.2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2:19" s="7" customFormat="1" ht="12.75" x14ac:dyDescent="0.2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2:19" s="7" customFormat="1" ht="12.75" x14ac:dyDescent="0.2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2:19" s="7" customFormat="1" ht="12.75" x14ac:dyDescent="0.2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2:19" s="7" customFormat="1" ht="12.75" x14ac:dyDescent="0.2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2:19" s="7" customFormat="1" ht="12.75" x14ac:dyDescent="0.2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2:19" s="7" customFormat="1" ht="12.75" x14ac:dyDescent="0.2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2:19" s="7" customFormat="1" ht="12.75" x14ac:dyDescent="0.2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2:19" s="7" customFormat="1" ht="12.75" x14ac:dyDescent="0.2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2:19" s="7" customFormat="1" ht="12.75" x14ac:dyDescent="0.2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2:19" s="7" customFormat="1" ht="12.75" x14ac:dyDescent="0.2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2:19" s="7" customFormat="1" ht="12.75" x14ac:dyDescent="0.2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2:19" s="7" customFormat="1" ht="12.75" x14ac:dyDescent="0.2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2:19" s="7" customFormat="1" ht="12.75" x14ac:dyDescent="0.2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2:19" s="7" customFormat="1" ht="12.75" x14ac:dyDescent="0.2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2:19" s="7" customFormat="1" ht="12.75" x14ac:dyDescent="0.2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2:19" s="7" customFormat="1" ht="12.75" x14ac:dyDescent="0.2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2:19" s="7" customFormat="1" ht="12.75" x14ac:dyDescent="0.2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2:19" s="7" customFormat="1" ht="12.75" x14ac:dyDescent="0.2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2:19" s="7" customFormat="1" ht="12.75" x14ac:dyDescent="0.2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2:19" s="7" customFormat="1" ht="12.75" x14ac:dyDescent="0.2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2:19" s="7" customFormat="1" ht="12.75" x14ac:dyDescent="0.2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2:19" s="7" customFormat="1" ht="12.75" x14ac:dyDescent="0.2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2:19" s="7" customFormat="1" ht="12.75" x14ac:dyDescent="0.2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2:19" s="7" customFormat="1" ht="12.75" x14ac:dyDescent="0.2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2:19" s="7" customFormat="1" ht="12.75" x14ac:dyDescent="0.2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2:19" s="7" customFormat="1" ht="12.75" x14ac:dyDescent="0.2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2:19" s="7" customFormat="1" ht="12.75" x14ac:dyDescent="0.2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2:19" s="7" customFormat="1" ht="12.75" x14ac:dyDescent="0.2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2:19" s="7" customFormat="1" ht="12.75" x14ac:dyDescent="0.2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2:19" s="7" customFormat="1" ht="12.75" x14ac:dyDescent="0.2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2:19" s="7" customFormat="1" ht="12.75" x14ac:dyDescent="0.2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2:19" s="7" customFormat="1" ht="12.75" x14ac:dyDescent="0.2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2:19" s="7" customFormat="1" ht="12.75" x14ac:dyDescent="0.2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2:19" s="7" customFormat="1" ht="12.75" x14ac:dyDescent="0.2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2:19" s="7" customFormat="1" ht="12.75" x14ac:dyDescent="0.2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2:19" s="7" customFormat="1" ht="12.75" x14ac:dyDescent="0.2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2:19" s="7" customFormat="1" ht="12.75" x14ac:dyDescent="0.2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2:19" s="7" customFormat="1" ht="12.75" x14ac:dyDescent="0.2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2:19" s="7" customFormat="1" ht="12.75" x14ac:dyDescent="0.2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2:19" s="7" customFormat="1" ht="12.75" x14ac:dyDescent="0.2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2:19" s="7" customFormat="1" ht="12.75" x14ac:dyDescent="0.2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2:19" s="7" customFormat="1" ht="12.75" x14ac:dyDescent="0.2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2:19" s="7" customFormat="1" ht="12.75" x14ac:dyDescent="0.2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2:19" s="7" customFormat="1" ht="12.75" x14ac:dyDescent="0.2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2:19" s="7" customFormat="1" ht="12.75" x14ac:dyDescent="0.2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2:19" s="7" customFormat="1" ht="12.75" x14ac:dyDescent="0.2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2:19" s="7" customFormat="1" ht="12.75" x14ac:dyDescent="0.2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2:19" s="7" customFormat="1" ht="12.75" x14ac:dyDescent="0.2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2:19" s="7" customFormat="1" ht="12.75" x14ac:dyDescent="0.2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2:19" s="7" customFormat="1" ht="12.75" x14ac:dyDescent="0.2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2:19" s="7" customFormat="1" ht="12.75" x14ac:dyDescent="0.2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2:19" s="7" customFormat="1" ht="12.75" x14ac:dyDescent="0.2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2:19" s="7" customFormat="1" ht="12.75" x14ac:dyDescent="0.2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2:19" s="7" customFormat="1" ht="12.75" x14ac:dyDescent="0.2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2:19" s="7" customFormat="1" ht="12.75" x14ac:dyDescent="0.2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2:19" s="7" customFormat="1" ht="12.75" x14ac:dyDescent="0.2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2:19" s="7" customFormat="1" ht="12.75" x14ac:dyDescent="0.2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2:19" s="7" customFormat="1" ht="12.75" x14ac:dyDescent="0.2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2:19" s="7" customFormat="1" ht="12.75" x14ac:dyDescent="0.2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2:19" s="7" customFormat="1" ht="12.75" x14ac:dyDescent="0.2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2:19" s="7" customFormat="1" ht="12.75" x14ac:dyDescent="0.2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2:19" s="7" customFormat="1" ht="12.75" x14ac:dyDescent="0.2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2:19" s="7" customFormat="1" ht="12.75" x14ac:dyDescent="0.2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2:19" s="7" customFormat="1" ht="12.75" x14ac:dyDescent="0.2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2:19" s="7" customFormat="1" ht="12.75" x14ac:dyDescent="0.2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2:19" s="7" customFormat="1" ht="12.75" x14ac:dyDescent="0.2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2:19" s="7" customFormat="1" ht="12.75" x14ac:dyDescent="0.2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2:19" s="7" customFormat="1" ht="12.75" x14ac:dyDescent="0.2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2:19" s="7" customFormat="1" ht="12.75" x14ac:dyDescent="0.2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2:19" s="7" customFormat="1" ht="12.75" x14ac:dyDescent="0.2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2:19" s="7" customFormat="1" ht="12.75" x14ac:dyDescent="0.2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2:19" s="7" customFormat="1" ht="12.75" x14ac:dyDescent="0.2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2:19" s="7" customFormat="1" ht="12.75" x14ac:dyDescent="0.2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2:19" s="7" customFormat="1" ht="12.75" x14ac:dyDescent="0.2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2:19" s="7" customFormat="1" ht="12.75" x14ac:dyDescent="0.2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2:19" s="7" customFormat="1" ht="12.75" x14ac:dyDescent="0.2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2:19" s="7" customFormat="1" ht="12.75" x14ac:dyDescent="0.2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2:19" s="7" customFormat="1" ht="12.75" x14ac:dyDescent="0.2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2:19" s="7" customFormat="1" ht="12.75" x14ac:dyDescent="0.2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2:19" s="7" customFormat="1" ht="12.75" x14ac:dyDescent="0.2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2:19" s="7" customFormat="1" ht="12.75" x14ac:dyDescent="0.2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2:19" s="7" customFormat="1" ht="12.75" x14ac:dyDescent="0.2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2:19" s="7" customFormat="1" ht="12.75" x14ac:dyDescent="0.2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2:19" s="7" customFormat="1" ht="12.75" x14ac:dyDescent="0.2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2:19" s="7" customFormat="1" ht="12.75" x14ac:dyDescent="0.2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2:19" s="7" customFormat="1" ht="12.75" x14ac:dyDescent="0.2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2:19" s="7" customFormat="1" ht="12.75" x14ac:dyDescent="0.2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2:19" s="7" customFormat="1" ht="12.75" x14ac:dyDescent="0.2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2:19" s="7" customFormat="1" ht="12.75" x14ac:dyDescent="0.2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2:19" s="7" customFormat="1" ht="12.75" x14ac:dyDescent="0.2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2:19" s="7" customFormat="1" ht="12.75" x14ac:dyDescent="0.2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2:19" s="7" customFormat="1" ht="12.75" x14ac:dyDescent="0.2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2:19" s="7" customFormat="1" ht="12.75" x14ac:dyDescent="0.2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2:19" s="7" customFormat="1" ht="12.75" x14ac:dyDescent="0.2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2:19" s="7" customFormat="1" ht="12.75" x14ac:dyDescent="0.2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2:19" s="7" customFormat="1" ht="12.75" x14ac:dyDescent="0.2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2:19" s="7" customFormat="1" ht="12.75" x14ac:dyDescent="0.2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2:19" s="7" customFormat="1" ht="12.75" x14ac:dyDescent="0.2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2:19" s="7" customFormat="1" ht="12.75" x14ac:dyDescent="0.2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2:19" s="7" customFormat="1" ht="12.75" x14ac:dyDescent="0.2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2:19" s="7" customFormat="1" ht="12.75" x14ac:dyDescent="0.2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2:19" s="7" customFormat="1" ht="12.75" x14ac:dyDescent="0.2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2:19" s="7" customFormat="1" ht="12.75" x14ac:dyDescent="0.2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2:19" s="7" customFormat="1" ht="12.75" x14ac:dyDescent="0.2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2:19" s="7" customFormat="1" ht="12.75" x14ac:dyDescent="0.2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2:19" s="7" customFormat="1" ht="12.75" x14ac:dyDescent="0.2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2:19" s="7" customFormat="1" ht="12.75" x14ac:dyDescent="0.2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2:19" s="7" customFormat="1" ht="12.75" x14ac:dyDescent="0.2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2:19" s="7" customFormat="1" ht="12.75" x14ac:dyDescent="0.2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2:19" s="7" customFormat="1" ht="12.75" x14ac:dyDescent="0.2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2:19" s="7" customFormat="1" ht="12.75" x14ac:dyDescent="0.2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2:19" s="7" customFormat="1" ht="12.75" x14ac:dyDescent="0.2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2:19" s="7" customFormat="1" ht="12.75" x14ac:dyDescent="0.2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2:19" s="7" customFormat="1" ht="12.75" x14ac:dyDescent="0.2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2:19" s="7" customFormat="1" ht="12.75" x14ac:dyDescent="0.2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2:19" s="7" customFormat="1" ht="12.75" x14ac:dyDescent="0.2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2:19" s="7" customFormat="1" ht="12.75" x14ac:dyDescent="0.2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2:19" s="7" customFormat="1" ht="12.75" x14ac:dyDescent="0.2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2:19" s="7" customFormat="1" ht="12.75" x14ac:dyDescent="0.2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2:19" s="7" customFormat="1" ht="12.75" x14ac:dyDescent="0.2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2:19" s="7" customFormat="1" ht="12.75" x14ac:dyDescent="0.2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2:19" s="7" customFormat="1" ht="12.75" x14ac:dyDescent="0.2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2:19" s="7" customFormat="1" ht="12.75" x14ac:dyDescent="0.2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2:19" s="7" customFormat="1" ht="12.75" x14ac:dyDescent="0.2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2:19" s="7" customFormat="1" ht="12.75" x14ac:dyDescent="0.2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2:19" s="7" customFormat="1" ht="12.75" x14ac:dyDescent="0.2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2:19" s="7" customFormat="1" ht="12.75" x14ac:dyDescent="0.2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2:19" s="7" customFormat="1" ht="12.75" x14ac:dyDescent="0.2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2:19" s="7" customFormat="1" ht="12.75" x14ac:dyDescent="0.2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2:19" s="7" customFormat="1" ht="12.75" x14ac:dyDescent="0.2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2:19" s="7" customFormat="1" ht="12.75" x14ac:dyDescent="0.2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2:19" s="7" customFormat="1" ht="12.75" x14ac:dyDescent="0.2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2:19" s="7" customFormat="1" ht="12.75" x14ac:dyDescent="0.2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2:19" s="7" customFormat="1" ht="12.75" x14ac:dyDescent="0.2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2:19" s="7" customFormat="1" ht="12.75" x14ac:dyDescent="0.2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2:19" s="7" customFormat="1" ht="12.75" x14ac:dyDescent="0.2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2:19" s="7" customFormat="1" ht="12.75" x14ac:dyDescent="0.2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2:19" s="7" customFormat="1" ht="12.75" x14ac:dyDescent="0.2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</sheetData>
  <mergeCells count="6">
    <mergeCell ref="P33:W37"/>
    <mergeCell ref="B9:L9"/>
    <mergeCell ref="B10:L10"/>
    <mergeCell ref="B11:L11"/>
    <mergeCell ref="B12:L12"/>
    <mergeCell ref="Q29:W31"/>
  </mergeCells>
  <pageMargins left="0.25" right="0.25" top="0.9" bottom="0.59" header="0.3" footer="0.3"/>
  <pageSetup scale="5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1ER. TRIMESTRE_2015</vt:lpstr>
      <vt:lpstr>2° TRIMESTRE_2015</vt:lpstr>
      <vt:lpstr>3° TRIMESTRE_2015</vt:lpstr>
      <vt:lpstr>4° TRIMESTRE_2015 </vt:lpstr>
      <vt:lpstr>4° TRIMESTRE_2015 DEFINITIVO</vt:lpstr>
      <vt:lpstr>Hoja1</vt:lpstr>
      <vt:lpstr>'1ER. TRIMESTRE_2015'!Área_de_impresión</vt:lpstr>
      <vt:lpstr>'2° TRIMESTRE_2015'!Área_de_impresión</vt:lpstr>
      <vt:lpstr>'3° TRIMESTRE_2015'!Área_de_impresión</vt:lpstr>
      <vt:lpstr>'4° TRIMESTRE_2015 '!Área_de_impresión</vt:lpstr>
      <vt:lpstr>'4° TRIMESTRE_2015 DEFINITIVO'!Área_de_impresión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angel jimenez gonzalez</cp:lastModifiedBy>
  <cp:lastPrinted>2016-03-03T18:31:36Z</cp:lastPrinted>
  <dcterms:created xsi:type="dcterms:W3CDTF">2013-01-16T23:17:51Z</dcterms:created>
  <dcterms:modified xsi:type="dcterms:W3CDTF">2016-03-03T18:44:19Z</dcterms:modified>
</cp:coreProperties>
</file>