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g_web_caprepol_13\archivos\titulo5\"/>
    </mc:Choice>
  </mc:AlternateContent>
  <bookViews>
    <workbookView xWindow="120" yWindow="45" windowWidth="23715" windowHeight="10035"/>
  </bookViews>
  <sheets>
    <sheet name="3° TRIMESTRE_2015" sheetId="1" r:id="rId1"/>
  </sheets>
  <definedNames>
    <definedName name="_xlnm.Print_Area" localSheetId="0">'3° TRIMESTRE_2015'!$A$1:$R$55</definedName>
  </definedNames>
  <calcPr calcId="152511"/>
</workbook>
</file>

<file path=xl/calcChain.xml><?xml version="1.0" encoding="utf-8"?>
<calcChain xmlns="http://schemas.openxmlformats.org/spreadsheetml/2006/main">
  <c r="K46" i="1" l="1"/>
  <c r="J46" i="1"/>
  <c r="I46" i="1"/>
  <c r="G46" i="1"/>
  <c r="F46" i="1"/>
  <c r="H46" i="1" s="1"/>
  <c r="L39" i="1"/>
  <c r="H39" i="1"/>
  <c r="S36" i="1"/>
  <c r="S33" i="1"/>
  <c r="S30" i="1"/>
  <c r="H29" i="1"/>
  <c r="L29" i="1" s="1"/>
  <c r="H19" i="1"/>
  <c r="L19" i="1" s="1"/>
  <c r="L46" i="1" l="1"/>
</calcChain>
</file>

<file path=xl/sharedStrings.xml><?xml version="1.0" encoding="utf-8"?>
<sst xmlns="http://schemas.openxmlformats.org/spreadsheetml/2006/main" count="26" uniqueCount="22">
  <si>
    <t>}</t>
  </si>
  <si>
    <t>ESTADOS PRESUPUESTARIOS DEL SECTOR PARAESTATAL</t>
  </si>
  <si>
    <t>12 PD PP CAJA DE PREVISIÓN DE LA POLICÍA PREVENTIVA DEL DISTRITO FEDERAL</t>
  </si>
  <si>
    <t>ESTADO ANALÍTICO DEL EJERCICIO DEL PRESUPUESTO DE EGRESOS ENERO-SEPTIEMBRE 2015</t>
  </si>
  <si>
    <t>CLASIFICACIÓN ECONÓMICA (POR TIPO DE GASTO)</t>
  </si>
  <si>
    <t>(CIFRAS EN MILES DE PESOS)</t>
  </si>
  <si>
    <t>EGRESOS</t>
  </si>
  <si>
    <t>AMPLIACIONES</t>
  </si>
  <si>
    <t>C  O  N  C  E  P  T  O    D  E     E  G  R  E  S  O  S</t>
  </si>
  <si>
    <t>APROBADO</t>
  </si>
  <si>
    <t>/ REDUCCIONES</t>
  </si>
  <si>
    <t>MODIFICADO</t>
  </si>
  <si>
    <t>DEVENGADO</t>
  </si>
  <si>
    <t>EJERCIDO</t>
  </si>
  <si>
    <t>PAGADO</t>
  </si>
  <si>
    <t>SUBEJERCICIO</t>
  </si>
  <si>
    <t>7= (3-5)</t>
  </si>
  <si>
    <t>GASTO CORRIENTE</t>
  </si>
  <si>
    <t>GASTO CAPITAL</t>
  </si>
  <si>
    <t xml:space="preserve"> </t>
  </si>
  <si>
    <t>AMORTIZACIÓN DE LA DEUDA  Y DISMINUCIÓN DE OTROS PASIVOS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</si>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</sst>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[Black]\(#,##0.0\)"/>
    <numFmt numFmtId="165" formatCode="#,##0[$€];[Red]\-#,##0[$€]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Palatino Linotype"/>
      <family val="1"/>
    </font>
    <font>
      <sz val="6"/>
      <name val="Palatino Linotype"/>
      <family val="1"/>
    </font>
    <font>
      <b/>
      <sz val="16"/>
      <name val="Arial"/>
      <family val="2"/>
    </font>
    <font>
      <sz val="8"/>
      <name val="Gotham Rounded Book"/>
      <family val="3"/>
    </font>
    <font>
      <b/>
      <sz val="14"/>
      <name val="Arial"/>
      <family val="2"/>
    </font>
    <font>
      <b/>
      <sz val="14"/>
      <name val="Gotham Rounded Book"/>
    </font>
    <font>
      <sz val="14"/>
      <name val="Gotham Rounded Book"/>
      <family val="3"/>
    </font>
    <font>
      <sz val="7"/>
      <name val="Gotham Rounded Book"/>
      <family val="3"/>
    </font>
    <font>
      <sz val="10"/>
      <name val="MS Sans Serif"/>
      <family val="2"/>
    </font>
    <font>
      <b/>
      <sz val="8"/>
      <name val="Gotham Rounded Book"/>
      <family val="3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5"/>
      <name val="Gotham Rounded Book"/>
      <family val="3"/>
    </font>
    <font>
      <b/>
      <sz val="15"/>
      <name val="Arial"/>
      <family val="2"/>
    </font>
    <font>
      <sz val="15"/>
      <name val="Arial"/>
      <family val="2"/>
    </font>
    <font>
      <sz val="16"/>
      <name val="Gotham Rounded Book"/>
      <family val="3"/>
    </font>
    <font>
      <sz val="12"/>
      <name val="Gotham Rounded Book"/>
      <family val="3"/>
    </font>
    <font>
      <sz val="5"/>
      <name val="Gotham Rounded Book"/>
      <family val="3"/>
    </font>
    <font>
      <b/>
      <sz val="5"/>
      <name val="Gotham Rounded Book"/>
      <family val="3"/>
    </font>
    <font>
      <b/>
      <sz val="6"/>
      <name val="Gotham Rounded Book"/>
      <family val="3"/>
    </font>
    <font>
      <sz val="6"/>
      <name val="Gotham Rounded Book"/>
      <family val="3"/>
    </font>
    <font>
      <sz val="10"/>
      <name val="Gotham Rounded Book"/>
      <family val="3"/>
    </font>
    <font>
      <b/>
      <u/>
      <sz val="5"/>
      <name val="Gotham Rounded Book"/>
      <family val="3"/>
    </font>
    <font>
      <b/>
      <sz val="5"/>
      <color theme="1"/>
      <name val="Gotham Rounded Book"/>
      <family val="3"/>
    </font>
    <font>
      <sz val="10"/>
      <name val="Palatino Linotype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11" fillId="0" borderId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29" fillId="0" borderId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2" fillId="0" borderId="0"/>
  </cellStyleXfs>
  <cellXfs count="95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8" fillId="3" borderId="0" xfId="1" applyFont="1" applyFill="1" applyAlignment="1">
      <alignment vertical="center" wrapTex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7" fillId="2" borderId="1" xfId="2" applyFont="1" applyFill="1" applyBorder="1" applyAlignment="1">
      <alignment vertical="center"/>
    </xf>
    <xf numFmtId="0" fontId="7" fillId="2" borderId="2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Continuous" vertical="center"/>
    </xf>
    <xf numFmtId="0" fontId="7" fillId="2" borderId="3" xfId="2" applyFont="1" applyFill="1" applyBorder="1" applyAlignment="1">
      <alignment horizontal="centerContinuous" vertical="center"/>
    </xf>
    <xf numFmtId="0" fontId="12" fillId="0" borderId="0" xfId="2" applyFont="1"/>
    <xf numFmtId="0" fontId="7" fillId="2" borderId="4" xfId="2" applyFont="1" applyFill="1" applyBorder="1" applyAlignment="1">
      <alignment vertical="center"/>
    </xf>
    <xf numFmtId="0" fontId="7" fillId="2" borderId="0" xfId="2" quotePrefix="1" applyFont="1" applyFill="1" applyBorder="1" applyAlignment="1">
      <alignment horizontal="centerContinuous" vertical="center"/>
    </xf>
    <xf numFmtId="0" fontId="7" fillId="2" borderId="0" xfId="2" applyFont="1" applyFill="1" applyBorder="1" applyAlignment="1">
      <alignment horizontal="centerContinuous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0" xfId="2" quotePrefix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13" fillId="2" borderId="4" xfId="2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0" fontId="13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Continuous" vertical="center"/>
    </xf>
    <xf numFmtId="0" fontId="13" fillId="2" borderId="5" xfId="2" applyFont="1" applyFill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164" fontId="15" fillId="0" borderId="0" xfId="2" applyNumberFormat="1" applyFont="1" applyFill="1" applyBorder="1" applyAlignment="1">
      <alignment horizontal="center" vertical="center"/>
    </xf>
    <xf numFmtId="40" fontId="15" fillId="0" borderId="0" xfId="2" applyNumberFormat="1" applyFont="1" applyFill="1" applyBorder="1" applyAlignment="1">
      <alignment vertical="center"/>
    </xf>
    <xf numFmtId="0" fontId="6" fillId="0" borderId="0" xfId="2" applyFont="1" applyBorder="1"/>
    <xf numFmtId="0" fontId="6" fillId="0" borderId="5" xfId="2" applyFont="1" applyBorder="1"/>
    <xf numFmtId="0" fontId="6" fillId="0" borderId="0" xfId="2" applyFont="1"/>
    <xf numFmtId="0" fontId="16" fillId="0" borderId="4" xfId="2" applyFont="1" applyBorder="1"/>
    <xf numFmtId="0" fontId="17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164" fontId="18" fillId="0" borderId="0" xfId="2" applyNumberFormat="1" applyFont="1" applyFill="1" applyBorder="1" applyAlignment="1" applyProtection="1">
      <alignment horizontal="center" vertical="center"/>
      <protection locked="0"/>
    </xf>
    <xf numFmtId="164" fontId="17" fillId="0" borderId="0" xfId="2" applyNumberFormat="1" applyFont="1" applyFill="1" applyBorder="1" applyAlignment="1" applyProtection="1">
      <alignment horizontal="right" vertical="center"/>
      <protection locked="0"/>
    </xf>
    <xf numFmtId="40" fontId="18" fillId="0" borderId="0" xfId="2" applyNumberFormat="1" applyFont="1" applyFill="1" applyBorder="1" applyAlignment="1">
      <alignment vertical="center"/>
    </xf>
    <xf numFmtId="0" fontId="16" fillId="0" borderId="0" xfId="2" applyFont="1" applyBorder="1"/>
    <xf numFmtId="0" fontId="16" fillId="0" borderId="5" xfId="2" applyFont="1" applyBorder="1"/>
    <xf numFmtId="0" fontId="18" fillId="0" borderId="4" xfId="2" applyFont="1" applyBorder="1" applyAlignment="1">
      <alignment vertical="center"/>
    </xf>
    <xf numFmtId="0" fontId="18" fillId="0" borderId="0" xfId="2" applyFont="1" applyFill="1" applyBorder="1" applyAlignment="1" applyProtection="1">
      <alignment vertical="center"/>
      <protection locked="0"/>
    </xf>
    <xf numFmtId="0" fontId="17" fillId="0" borderId="0" xfId="2" applyFont="1" applyBorder="1"/>
    <xf numFmtId="0" fontId="18" fillId="0" borderId="0" xfId="2" applyFont="1" applyBorder="1"/>
    <xf numFmtId="0" fontId="18" fillId="0" borderId="0" xfId="2" applyFont="1" applyBorder="1" applyProtection="1">
      <protection locked="0"/>
    </xf>
    <xf numFmtId="0" fontId="17" fillId="0" borderId="0" xfId="2" applyFont="1" applyBorder="1" applyAlignment="1">
      <alignment vertical="center" wrapText="1"/>
    </xf>
    <xf numFmtId="0" fontId="17" fillId="0" borderId="4" xfId="2" applyFont="1" applyBorder="1" applyAlignment="1">
      <alignment wrapText="1"/>
    </xf>
    <xf numFmtId="0" fontId="17" fillId="0" borderId="0" xfId="2" applyFont="1" applyBorder="1" applyAlignment="1">
      <alignment horizontal="center" vertical="center" wrapText="1"/>
    </xf>
    <xf numFmtId="164" fontId="18" fillId="0" borderId="0" xfId="2" applyNumberFormat="1" applyFont="1" applyFill="1" applyBorder="1" applyAlignment="1">
      <alignment horizontal="center" vertical="center"/>
    </xf>
    <xf numFmtId="164" fontId="17" fillId="0" borderId="0" xfId="2" applyNumberFormat="1" applyFont="1" applyFill="1" applyBorder="1" applyAlignment="1">
      <alignment horizontal="right" vertical="center"/>
    </xf>
    <xf numFmtId="0" fontId="17" fillId="0" borderId="0" xfId="2" applyFont="1" applyBorder="1" applyAlignment="1">
      <alignment vertical="top" wrapText="1"/>
    </xf>
    <xf numFmtId="0" fontId="17" fillId="0" borderId="4" xfId="2" applyFont="1" applyBorder="1" applyAlignment="1">
      <alignment vertical="top" wrapText="1"/>
    </xf>
    <xf numFmtId="0" fontId="18" fillId="0" borderId="0" xfId="2" applyFont="1" applyFill="1" applyBorder="1" applyAlignment="1">
      <alignment vertical="center"/>
    </xf>
    <xf numFmtId="0" fontId="17" fillId="0" borderId="0" xfId="2" applyFont="1" applyBorder="1" applyAlignment="1">
      <alignment horizontal="centerContinuous" vertical="center"/>
    </xf>
    <xf numFmtId="0" fontId="18" fillId="0" borderId="0" xfId="2" applyFont="1" applyBorder="1" applyAlignment="1">
      <alignment horizontal="centerContinuous" vertical="center"/>
    </xf>
    <xf numFmtId="0" fontId="21" fillId="0" borderId="4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0" fontId="22" fillId="0" borderId="7" xfId="1" applyFont="1" applyBorder="1" applyAlignment="1">
      <alignment vertical="center"/>
    </xf>
    <xf numFmtId="0" fontId="21" fillId="0" borderId="7" xfId="1" applyFont="1" applyFill="1" applyBorder="1" applyAlignment="1">
      <alignment vertical="center"/>
    </xf>
    <xf numFmtId="0" fontId="6" fillId="0" borderId="7" xfId="2" applyFont="1" applyBorder="1"/>
    <xf numFmtId="0" fontId="6" fillId="0" borderId="8" xfId="2" applyFont="1" applyBorder="1"/>
    <xf numFmtId="0" fontId="21" fillId="0" borderId="0" xfId="1" applyFont="1" applyBorder="1" applyAlignment="1">
      <alignment vertical="center"/>
    </xf>
    <xf numFmtId="0" fontId="6" fillId="0" borderId="0" xfId="2" applyFont="1" applyAlignment="1">
      <alignment vertical="center"/>
    </xf>
    <xf numFmtId="0" fontId="24" fillId="0" borderId="0" xfId="2" applyFont="1"/>
    <xf numFmtId="0" fontId="25" fillId="0" borderId="0" xfId="2" applyFont="1"/>
    <xf numFmtId="164" fontId="21" fillId="0" borderId="0" xfId="1" applyNumberFormat="1" applyFont="1" applyFill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21" fillId="0" borderId="9" xfId="1" applyFont="1" applyBorder="1" applyAlignment="1">
      <alignment vertical="center"/>
    </xf>
    <xf numFmtId="0" fontId="22" fillId="0" borderId="9" xfId="1" applyFont="1" applyBorder="1" applyAlignment="1">
      <alignment vertical="center"/>
    </xf>
    <xf numFmtId="0" fontId="21" fillId="0" borderId="9" xfId="1" applyFont="1" applyFill="1" applyBorder="1" applyAlignment="1">
      <alignment vertical="center"/>
    </xf>
    <xf numFmtId="0" fontId="27" fillId="0" borderId="0" xfId="0" applyFont="1" applyFill="1" applyAlignment="1">
      <alignment horizontal="right" vertical="center"/>
    </xf>
    <xf numFmtId="0" fontId="28" fillId="0" borderId="0" xfId="2" applyFont="1"/>
    <xf numFmtId="0" fontId="4" fillId="0" borderId="0" xfId="2" applyFont="1"/>
    <xf numFmtId="4" fontId="6" fillId="0" borderId="0" xfId="2" applyNumberFormat="1" applyFont="1" applyAlignment="1">
      <alignment horizontal="center" vertical="center"/>
    </xf>
    <xf numFmtId="4" fontId="20" fillId="0" borderId="0" xfId="2" applyNumberFormat="1" applyFont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4" fontId="19" fillId="0" borderId="0" xfId="2" applyNumberFormat="1" applyFont="1" applyAlignment="1">
      <alignment horizontal="center"/>
    </xf>
  </cellXfs>
  <cellStyles count="17">
    <cellStyle name="Euro" xfId="3"/>
    <cellStyle name="Normal" xfId="0" builtinId="0"/>
    <cellStyle name="Normal 2" xfId="1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53</xdr:row>
      <xdr:rowOff>71979</xdr:rowOff>
    </xdr:from>
    <xdr:to>
      <xdr:col>17</xdr:col>
      <xdr:colOff>22411</xdr:colOff>
      <xdr:row>54</xdr:row>
      <xdr:rowOff>33618</xdr:rowOff>
    </xdr:to>
    <xdr:grpSp>
      <xdr:nvGrpSpPr>
        <xdr:cNvPr id="2" name="34 Grupo"/>
        <xdr:cNvGrpSpPr/>
      </xdr:nvGrpSpPr>
      <xdr:grpSpPr>
        <a:xfrm>
          <a:off x="381000" y="11871773"/>
          <a:ext cx="15957176" cy="118521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6</xdr:col>
      <xdr:colOff>266254</xdr:colOff>
      <xdr:row>0</xdr:row>
      <xdr:rowOff>58615</xdr:rowOff>
    </xdr:from>
    <xdr:to>
      <xdr:col>13</xdr:col>
      <xdr:colOff>151222</xdr:colOff>
      <xdr:row>6</xdr:row>
      <xdr:rowOff>40717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0954" y="58615"/>
          <a:ext cx="8352693" cy="896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292472</xdr:colOff>
      <xdr:row>0</xdr:row>
      <xdr:rowOff>11767</xdr:rowOff>
    </xdr:from>
    <xdr:to>
      <xdr:col>2</xdr:col>
      <xdr:colOff>1858450</xdr:colOff>
      <xdr:row>3</xdr:row>
      <xdr:rowOff>123265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654422" y="11767"/>
          <a:ext cx="2070803" cy="568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28"/>
  <sheetViews>
    <sheetView showGridLines="0" tabSelected="1" view="pageBreakPreview" topLeftCell="A16" zoomScale="85" zoomScaleNormal="130" zoomScaleSheetLayoutView="85" zoomScalePageLayoutView="85" workbookViewId="0">
      <selection activeCell="C58" sqref="C58"/>
    </sheetView>
  </sheetViews>
  <sheetFormatPr baseColWidth="10" defaultColWidth="11.42578125" defaultRowHeight="15"/>
  <cols>
    <col min="1" max="1" width="5.42578125" style="78" customWidth="1"/>
    <col min="2" max="2" width="7.5703125" style="79" customWidth="1"/>
    <col min="3" max="3" width="69" style="79" customWidth="1"/>
    <col min="4" max="5" width="2.7109375" style="79" customWidth="1"/>
    <col min="6" max="6" width="19.42578125" style="79" bestFit="1" customWidth="1"/>
    <col min="7" max="7" width="25.5703125" style="79" bestFit="1" customWidth="1"/>
    <col min="8" max="8" width="20.85546875" style="79" bestFit="1" customWidth="1"/>
    <col min="9" max="10" width="20.85546875" style="79" customWidth="1"/>
    <col min="11" max="11" width="17.5703125" style="79" bestFit="1" customWidth="1"/>
    <col min="12" max="12" width="18.5703125" style="79" customWidth="1"/>
    <col min="13" max="17" width="2.7109375" style="79" customWidth="1"/>
    <col min="18" max="18" width="3" style="79" customWidth="1"/>
    <col min="19" max="29" width="2.7109375" style="79" customWidth="1"/>
    <col min="30" max="94" width="2.7109375" style="78" customWidth="1"/>
    <col min="95" max="16384" width="11.42578125" style="78"/>
  </cols>
  <sheetData>
    <row r="1" spans="2:17" s="1" customFormat="1" ht="12" customHeight="1"/>
    <row r="2" spans="2:17" s="1" customFormat="1" ht="12" customHeight="1"/>
    <row r="3" spans="2:17" s="1" customFormat="1" ht="12" customHeight="1"/>
    <row r="4" spans="2:17" s="1" customFormat="1" ht="12" customHeight="1"/>
    <row r="5" spans="2:17" s="1" customFormat="1" ht="12" customHeight="1"/>
    <row r="6" spans="2:17" s="1" customFormat="1" ht="12" customHeight="1">
      <c r="I6" s="1" t="s">
        <v>0</v>
      </c>
    </row>
    <row r="7" spans="2:17" s="2" customFormat="1" ht="12" customHeight="1"/>
    <row r="8" spans="2:17" s="2" customFormat="1" ht="12" customHeight="1" thickBot="1"/>
    <row r="9" spans="2:17" s="3" customFormat="1" ht="20.25" customHeight="1">
      <c r="B9" s="82" t="s">
        <v>1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</row>
    <row r="10" spans="2:17" s="3" customFormat="1" ht="20.25" customHeight="1">
      <c r="B10" s="85" t="s">
        <v>2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7"/>
    </row>
    <row r="11" spans="2:17" s="3" customFormat="1" ht="18">
      <c r="B11" s="88" t="s">
        <v>3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0"/>
    </row>
    <row r="12" spans="2:17" s="3" customFormat="1" ht="18">
      <c r="B12" s="88" t="s">
        <v>4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0"/>
    </row>
    <row r="13" spans="2:17" s="3" customFormat="1" ht="18.75" thickBot="1">
      <c r="B13" s="91" t="s">
        <v>5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3"/>
    </row>
    <row r="14" spans="2:17" s="6" customFormat="1" ht="19.5" thickBot="1">
      <c r="B14" s="4"/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2" customFormat="1" ht="18">
      <c r="B15" s="7"/>
      <c r="C15" s="8"/>
      <c r="D15" s="8"/>
      <c r="E15" s="9"/>
      <c r="F15" s="9" t="s">
        <v>6</v>
      </c>
      <c r="G15" s="9" t="s">
        <v>7</v>
      </c>
      <c r="H15" s="9" t="s">
        <v>6</v>
      </c>
      <c r="I15" s="9" t="s">
        <v>6</v>
      </c>
      <c r="J15" s="9" t="s">
        <v>6</v>
      </c>
      <c r="K15" s="9" t="s">
        <v>6</v>
      </c>
      <c r="L15" s="10"/>
      <c r="M15" s="10"/>
      <c r="N15" s="10"/>
      <c r="O15" s="10"/>
      <c r="P15" s="10"/>
      <c r="Q15" s="11"/>
    </row>
    <row r="16" spans="2:17" s="12" customFormat="1" ht="18">
      <c r="B16" s="13"/>
      <c r="C16" s="14" t="s">
        <v>8</v>
      </c>
      <c r="D16" s="15"/>
      <c r="E16" s="15"/>
      <c r="F16" s="16" t="s">
        <v>9</v>
      </c>
      <c r="G16" s="17" t="s">
        <v>10</v>
      </c>
      <c r="H16" s="16" t="s">
        <v>11</v>
      </c>
      <c r="I16" s="16" t="s">
        <v>12</v>
      </c>
      <c r="J16" s="16" t="s">
        <v>13</v>
      </c>
      <c r="K16" s="16" t="s">
        <v>14</v>
      </c>
      <c r="L16" s="15" t="s">
        <v>15</v>
      </c>
      <c r="M16" s="15"/>
      <c r="N16" s="18"/>
      <c r="O16" s="18"/>
      <c r="P16" s="18"/>
      <c r="Q16" s="19"/>
    </row>
    <row r="17" spans="2:29" s="12" customFormat="1" ht="12">
      <c r="B17" s="20"/>
      <c r="C17" s="21"/>
      <c r="D17" s="21"/>
      <c r="E17" s="22"/>
      <c r="F17" s="23">
        <v>1</v>
      </c>
      <c r="G17" s="23">
        <v>2</v>
      </c>
      <c r="H17" s="23">
        <v>3</v>
      </c>
      <c r="I17" s="23">
        <v>4</v>
      </c>
      <c r="J17" s="23">
        <v>5</v>
      </c>
      <c r="K17" s="23">
        <v>6</v>
      </c>
      <c r="L17" s="24" t="s">
        <v>16</v>
      </c>
      <c r="M17" s="24"/>
      <c r="N17" s="21"/>
      <c r="O17" s="21"/>
      <c r="P17" s="21"/>
      <c r="Q17" s="25"/>
    </row>
    <row r="18" spans="2:29" s="33" customFormat="1" ht="11.25">
      <c r="B18" s="26"/>
      <c r="C18" s="27"/>
      <c r="D18" s="27"/>
      <c r="E18" s="28"/>
      <c r="F18" s="29"/>
      <c r="G18" s="29"/>
      <c r="H18" s="29"/>
      <c r="I18" s="29"/>
      <c r="J18" s="29"/>
      <c r="K18" s="29"/>
      <c r="L18" s="29"/>
      <c r="M18" s="30"/>
      <c r="N18" s="31"/>
      <c r="O18" s="31"/>
      <c r="P18" s="31"/>
      <c r="Q18" s="32"/>
    </row>
    <row r="19" spans="2:29" s="33" customFormat="1" ht="21">
      <c r="B19" s="34"/>
      <c r="C19" s="35" t="s">
        <v>17</v>
      </c>
      <c r="D19" s="36"/>
      <c r="E19" s="37"/>
      <c r="F19" s="38">
        <v>1210453.7</v>
      </c>
      <c r="G19" s="38">
        <v>672720.9</v>
      </c>
      <c r="H19" s="39">
        <f>SUM(F19+G19)</f>
        <v>1883174.6</v>
      </c>
      <c r="I19" s="38">
        <v>1586175.1</v>
      </c>
      <c r="J19" s="38">
        <v>1582525.6</v>
      </c>
      <c r="K19" s="38">
        <v>1582525.6</v>
      </c>
      <c r="L19" s="39">
        <f>SUM(H19-J19)</f>
        <v>300649</v>
      </c>
      <c r="M19" s="40"/>
      <c r="N19" s="41"/>
      <c r="O19" s="41"/>
      <c r="P19" s="41"/>
      <c r="Q19" s="42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</row>
    <row r="20" spans="2:29" s="33" customFormat="1" ht="19.5">
      <c r="B20" s="43"/>
      <c r="C20" s="35"/>
      <c r="D20" s="36"/>
      <c r="E20" s="37"/>
      <c r="F20" s="38"/>
      <c r="G20" s="38"/>
      <c r="H20" s="38"/>
      <c r="I20" s="38"/>
      <c r="J20" s="38"/>
      <c r="K20" s="38"/>
      <c r="L20" s="38"/>
      <c r="M20" s="40"/>
      <c r="N20" s="41"/>
      <c r="O20" s="41"/>
      <c r="P20" s="41"/>
      <c r="Q20" s="42"/>
    </row>
    <row r="21" spans="2:29" s="33" customFormat="1" ht="19.5">
      <c r="B21" s="43"/>
      <c r="C21" s="35"/>
      <c r="D21" s="36"/>
      <c r="E21" s="37"/>
      <c r="F21" s="38"/>
      <c r="G21" s="38"/>
      <c r="H21" s="38"/>
      <c r="I21" s="38"/>
      <c r="J21" s="38"/>
      <c r="K21" s="38"/>
      <c r="L21" s="38"/>
      <c r="M21" s="40"/>
      <c r="N21" s="41"/>
      <c r="O21" s="41"/>
      <c r="P21" s="41"/>
      <c r="Q21" s="42"/>
    </row>
    <row r="22" spans="2:29" s="33" customFormat="1" ht="19.5">
      <c r="B22" s="43"/>
      <c r="C22" s="35"/>
      <c r="D22" s="36"/>
      <c r="E22" s="37"/>
      <c r="F22" s="38"/>
      <c r="G22" s="38"/>
      <c r="H22" s="38"/>
      <c r="I22" s="38"/>
      <c r="J22" s="38"/>
      <c r="K22" s="38"/>
      <c r="L22" s="38"/>
      <c r="M22" s="40"/>
      <c r="N22" s="41"/>
      <c r="O22" s="41"/>
      <c r="P22" s="41"/>
      <c r="Q22" s="42"/>
      <c r="T22" s="80"/>
      <c r="U22" s="80"/>
      <c r="V22" s="80"/>
      <c r="W22" s="80"/>
      <c r="X22" s="80"/>
    </row>
    <row r="23" spans="2:29" s="33" customFormat="1" ht="19.5">
      <c r="B23" s="43"/>
      <c r="C23" s="35"/>
      <c r="D23" s="36"/>
      <c r="E23" s="37"/>
      <c r="F23" s="38"/>
      <c r="G23" s="38"/>
      <c r="H23" s="38"/>
      <c r="I23" s="38"/>
      <c r="J23" s="38"/>
      <c r="K23" s="38"/>
      <c r="L23" s="38"/>
      <c r="M23" s="40"/>
      <c r="N23" s="41"/>
      <c r="O23" s="41"/>
      <c r="P23" s="41"/>
      <c r="Q23" s="42"/>
      <c r="T23" s="80"/>
      <c r="U23" s="80"/>
      <c r="V23" s="80"/>
      <c r="W23" s="80"/>
      <c r="X23" s="80"/>
    </row>
    <row r="24" spans="2:29" s="33" customFormat="1" ht="19.5">
      <c r="B24" s="43"/>
      <c r="C24" s="35"/>
      <c r="D24" s="36"/>
      <c r="E24" s="36"/>
      <c r="F24" s="44"/>
      <c r="G24" s="44"/>
      <c r="H24" s="44"/>
      <c r="I24" s="44"/>
      <c r="J24" s="44"/>
      <c r="K24" s="44"/>
      <c r="L24" s="44"/>
      <c r="M24" s="40"/>
      <c r="N24" s="41"/>
      <c r="O24" s="41"/>
      <c r="P24" s="41"/>
      <c r="Q24" s="42"/>
      <c r="T24" s="80"/>
      <c r="U24" s="80"/>
      <c r="V24" s="80"/>
      <c r="W24" s="80"/>
      <c r="X24" s="80"/>
    </row>
    <row r="25" spans="2:29" s="33" customFormat="1" ht="19.5">
      <c r="B25" s="43"/>
      <c r="C25" s="35"/>
      <c r="D25" s="36"/>
      <c r="E25" s="36"/>
      <c r="F25" s="44"/>
      <c r="G25" s="44"/>
      <c r="H25" s="44"/>
      <c r="I25" s="44"/>
      <c r="J25" s="44"/>
      <c r="K25" s="44"/>
      <c r="L25" s="44"/>
      <c r="M25" s="40"/>
      <c r="N25" s="41"/>
      <c r="O25" s="41"/>
      <c r="P25" s="41"/>
      <c r="Q25" s="42"/>
      <c r="T25" s="80"/>
      <c r="U25" s="80"/>
      <c r="V25" s="80"/>
      <c r="W25" s="80"/>
      <c r="X25" s="80"/>
    </row>
    <row r="26" spans="2:29" s="33" customFormat="1" ht="19.5">
      <c r="B26" s="43"/>
      <c r="C26" s="35"/>
      <c r="D26" s="36"/>
      <c r="E26" s="36"/>
      <c r="F26" s="44"/>
      <c r="G26" s="44"/>
      <c r="H26" s="44"/>
      <c r="I26" s="44"/>
      <c r="J26" s="44"/>
      <c r="K26" s="44"/>
      <c r="L26" s="44"/>
      <c r="M26" s="40"/>
      <c r="N26" s="41"/>
      <c r="O26" s="41"/>
      <c r="P26" s="41"/>
      <c r="Q26" s="42"/>
    </row>
    <row r="27" spans="2:29" s="33" customFormat="1" ht="19.5">
      <c r="B27" s="43"/>
      <c r="C27" s="35"/>
      <c r="D27" s="36"/>
      <c r="E27" s="36"/>
      <c r="F27" s="44"/>
      <c r="G27" s="44"/>
      <c r="H27" s="44"/>
      <c r="I27" s="44"/>
      <c r="J27" s="44"/>
      <c r="K27" s="44"/>
      <c r="L27" s="44"/>
      <c r="M27" s="40"/>
      <c r="N27" s="41"/>
      <c r="O27" s="41"/>
      <c r="P27" s="41"/>
      <c r="Q27" s="42"/>
    </row>
    <row r="28" spans="2:29" s="33" customFormat="1" ht="19.5">
      <c r="B28" s="43"/>
      <c r="C28" s="35"/>
      <c r="D28" s="36"/>
      <c r="E28" s="36"/>
      <c r="F28" s="44"/>
      <c r="G28" s="44"/>
      <c r="H28" s="44"/>
      <c r="I28" s="44"/>
      <c r="J28" s="44"/>
      <c r="K28" s="44"/>
      <c r="L28" s="44"/>
      <c r="M28" s="40"/>
      <c r="N28" s="41"/>
      <c r="O28" s="41"/>
      <c r="P28" s="41"/>
      <c r="Q28" s="42"/>
    </row>
    <row r="29" spans="2:29" s="33" customFormat="1" ht="19.5">
      <c r="B29" s="34"/>
      <c r="C29" s="35" t="s">
        <v>18</v>
      </c>
      <c r="D29" s="36"/>
      <c r="E29" s="37"/>
      <c r="F29" s="38">
        <v>247016.3</v>
      </c>
      <c r="G29" s="38">
        <v>0</v>
      </c>
      <c r="H29" s="39">
        <f>SUM(F29+G29)</f>
        <v>247016.3</v>
      </c>
      <c r="I29" s="38">
        <v>46686.3</v>
      </c>
      <c r="J29" s="38">
        <v>46686.3</v>
      </c>
      <c r="K29" s="38">
        <v>46686.3</v>
      </c>
      <c r="L29" s="39">
        <f>SUM(H29-J29)</f>
        <v>200330</v>
      </c>
      <c r="M29" s="40"/>
      <c r="N29" s="41"/>
      <c r="O29" s="41"/>
      <c r="P29" s="41"/>
      <c r="Q29" s="42"/>
    </row>
    <row r="30" spans="2:29" s="33" customFormat="1" ht="19.5">
      <c r="B30" s="43"/>
      <c r="C30" s="35"/>
      <c r="D30" s="36"/>
      <c r="E30" s="37"/>
      <c r="F30" s="38" t="s">
        <v>19</v>
      </c>
      <c r="G30" s="38"/>
      <c r="H30" s="38"/>
      <c r="I30" s="38"/>
      <c r="J30" s="38"/>
      <c r="K30" s="38"/>
      <c r="L30" s="38"/>
      <c r="M30" s="40"/>
      <c r="N30" s="41"/>
      <c r="O30" s="41"/>
      <c r="P30" s="41"/>
      <c r="Q30" s="42"/>
      <c r="S30" s="81">
        <f>247016277-46686268.21</f>
        <v>200330008.78999999</v>
      </c>
      <c r="T30" s="81"/>
      <c r="U30" s="81"/>
      <c r="V30" s="81"/>
      <c r="W30" s="81"/>
      <c r="X30" s="81"/>
      <c r="Y30" s="81"/>
      <c r="Z30" s="81"/>
      <c r="AA30" s="81"/>
    </row>
    <row r="31" spans="2:29" s="33" customFormat="1" ht="19.5">
      <c r="B31" s="43"/>
      <c r="C31" s="35"/>
      <c r="D31" s="36"/>
      <c r="E31" s="37"/>
      <c r="F31" s="38"/>
      <c r="G31" s="38"/>
      <c r="H31" s="38"/>
      <c r="I31" s="38"/>
      <c r="J31" s="38"/>
      <c r="K31" s="38"/>
      <c r="L31" s="38"/>
      <c r="M31" s="40"/>
      <c r="N31" s="41"/>
      <c r="O31" s="41"/>
      <c r="P31" s="41"/>
      <c r="Q31" s="42"/>
      <c r="S31" s="81"/>
      <c r="T31" s="81"/>
      <c r="U31" s="81"/>
      <c r="V31" s="81"/>
      <c r="W31" s="81"/>
      <c r="X31" s="81"/>
      <c r="Y31" s="81"/>
      <c r="Z31" s="81"/>
      <c r="AA31" s="81"/>
    </row>
    <row r="32" spans="2:29" s="33" customFormat="1" ht="19.5">
      <c r="B32" s="43"/>
      <c r="C32" s="35"/>
      <c r="D32" s="36"/>
      <c r="E32" s="37"/>
      <c r="F32" s="38"/>
      <c r="G32" s="38"/>
      <c r="H32" s="38"/>
      <c r="I32" s="38"/>
      <c r="J32" s="38"/>
      <c r="K32" s="38"/>
      <c r="L32" s="38"/>
      <c r="M32" s="40"/>
      <c r="N32" s="41"/>
      <c r="O32" s="41"/>
      <c r="P32" s="41"/>
      <c r="Q32" s="42"/>
      <c r="S32" s="81"/>
      <c r="T32" s="81"/>
      <c r="U32" s="81"/>
      <c r="V32" s="81"/>
      <c r="W32" s="81"/>
      <c r="X32" s="81"/>
      <c r="Y32" s="81"/>
      <c r="Z32" s="81"/>
      <c r="AA32" s="81"/>
    </row>
    <row r="33" spans="2:27" s="33" customFormat="1" ht="19.5">
      <c r="B33" s="43"/>
      <c r="C33" s="35"/>
      <c r="D33" s="36"/>
      <c r="E33" s="37"/>
      <c r="F33" s="38"/>
      <c r="G33" s="38"/>
      <c r="H33" s="38"/>
      <c r="I33" s="38"/>
      <c r="J33" s="38"/>
      <c r="K33" s="38"/>
      <c r="L33" s="38"/>
      <c r="M33" s="40"/>
      <c r="N33" s="41"/>
      <c r="O33" s="41"/>
      <c r="P33" s="41"/>
      <c r="Q33" s="42"/>
      <c r="S33" s="81">
        <f>1883174622.71-1586175166.99</f>
        <v>296999455.72000003</v>
      </c>
      <c r="T33" s="81"/>
      <c r="U33" s="81"/>
      <c r="V33" s="81"/>
      <c r="W33" s="81"/>
      <c r="X33" s="81"/>
      <c r="Y33" s="81"/>
      <c r="Z33" s="81"/>
      <c r="AA33" s="81"/>
    </row>
    <row r="34" spans="2:27" s="33" customFormat="1" ht="19.5">
      <c r="B34" s="43"/>
      <c r="C34" s="45"/>
      <c r="D34" s="46"/>
      <c r="E34" s="46"/>
      <c r="F34" s="47"/>
      <c r="G34" s="47"/>
      <c r="H34" s="47"/>
      <c r="I34" s="47"/>
      <c r="J34" s="47"/>
      <c r="K34" s="47"/>
      <c r="L34" s="47"/>
      <c r="M34" s="40"/>
      <c r="N34" s="41"/>
      <c r="O34" s="41"/>
      <c r="P34" s="41"/>
      <c r="Q34" s="42"/>
      <c r="S34" s="81"/>
      <c r="T34" s="81"/>
      <c r="U34" s="81"/>
      <c r="V34" s="81"/>
      <c r="W34" s="81"/>
      <c r="X34" s="81"/>
      <c r="Y34" s="81"/>
      <c r="Z34" s="81"/>
      <c r="AA34" s="81"/>
    </row>
    <row r="35" spans="2:27" s="33" customFormat="1" ht="19.5">
      <c r="B35" s="43"/>
      <c r="C35" s="35"/>
      <c r="D35" s="36"/>
      <c r="E35" s="37"/>
      <c r="F35" s="38"/>
      <c r="G35" s="38"/>
      <c r="H35" s="38"/>
      <c r="I35" s="38"/>
      <c r="J35" s="38"/>
      <c r="K35" s="38"/>
      <c r="L35" s="38"/>
      <c r="M35" s="40"/>
      <c r="N35" s="41"/>
      <c r="O35" s="41"/>
      <c r="P35" s="41"/>
      <c r="Q35" s="42"/>
      <c r="S35" s="81"/>
      <c r="T35" s="81"/>
      <c r="U35" s="81"/>
      <c r="V35" s="81"/>
      <c r="W35" s="81"/>
      <c r="X35" s="81"/>
      <c r="Y35" s="81"/>
      <c r="Z35" s="81"/>
      <c r="AA35" s="81"/>
    </row>
    <row r="36" spans="2:27" s="33" customFormat="1" ht="19.5">
      <c r="B36" s="43"/>
      <c r="C36" s="35"/>
      <c r="D36" s="36"/>
      <c r="E36" s="36"/>
      <c r="F36" s="44"/>
      <c r="G36" s="44"/>
      <c r="H36" s="44"/>
      <c r="I36" s="44"/>
      <c r="J36" s="44"/>
      <c r="K36" s="44"/>
      <c r="L36" s="44"/>
      <c r="M36" s="40"/>
      <c r="N36" s="41"/>
      <c r="O36" s="41"/>
      <c r="P36" s="41"/>
      <c r="Q36" s="42"/>
      <c r="S36" s="81">
        <f>2130190899.71-1632861435.2</f>
        <v>497329464.50999999</v>
      </c>
      <c r="T36" s="81"/>
      <c r="U36" s="81"/>
      <c r="V36" s="81"/>
      <c r="W36" s="81"/>
      <c r="X36" s="81"/>
      <c r="Y36" s="81"/>
      <c r="Z36" s="81"/>
      <c r="AA36" s="81"/>
    </row>
    <row r="37" spans="2:27" s="33" customFormat="1" ht="19.5">
      <c r="B37" s="43"/>
      <c r="C37" s="45"/>
      <c r="D37" s="46"/>
      <c r="E37" s="46"/>
      <c r="F37" s="47"/>
      <c r="G37" s="47"/>
      <c r="H37" s="47"/>
      <c r="I37" s="47"/>
      <c r="J37" s="47"/>
      <c r="K37" s="47"/>
      <c r="L37" s="47"/>
      <c r="M37" s="40"/>
      <c r="N37" s="41"/>
      <c r="O37" s="41"/>
      <c r="P37" s="41"/>
      <c r="Q37" s="42"/>
      <c r="S37" s="81"/>
      <c r="T37" s="81"/>
      <c r="U37" s="81"/>
      <c r="V37" s="81"/>
      <c r="W37" s="81"/>
      <c r="X37" s="81"/>
      <c r="Y37" s="81"/>
      <c r="Z37" s="81"/>
      <c r="AA37" s="81"/>
    </row>
    <row r="38" spans="2:27" s="33" customFormat="1" ht="19.5">
      <c r="B38" s="43"/>
      <c r="C38" s="35"/>
      <c r="D38" s="36"/>
      <c r="E38" s="36"/>
      <c r="F38" s="44"/>
      <c r="G38" s="44"/>
      <c r="H38" s="44"/>
      <c r="I38" s="44"/>
      <c r="J38" s="44"/>
      <c r="K38" s="44"/>
      <c r="L38" s="44"/>
      <c r="M38" s="40"/>
      <c r="N38" s="41"/>
      <c r="O38" s="41"/>
      <c r="P38" s="41"/>
      <c r="Q38" s="42"/>
      <c r="S38" s="81"/>
      <c r="T38" s="81"/>
      <c r="U38" s="81"/>
      <c r="V38" s="81"/>
      <c r="W38" s="81"/>
      <c r="X38" s="81"/>
      <c r="Y38" s="81"/>
      <c r="Z38" s="81"/>
      <c r="AA38" s="81"/>
    </row>
    <row r="39" spans="2:27" s="33" customFormat="1" ht="39">
      <c r="B39" s="34"/>
      <c r="C39" s="48" t="s">
        <v>20</v>
      </c>
      <c r="D39" s="36"/>
      <c r="E39" s="37"/>
      <c r="F39" s="38">
        <v>0</v>
      </c>
      <c r="G39" s="38">
        <v>0</v>
      </c>
      <c r="H39" s="39">
        <f>SUM(F39+G39)</f>
        <v>0</v>
      </c>
      <c r="I39" s="38">
        <v>0</v>
      </c>
      <c r="J39" s="38">
        <v>0</v>
      </c>
      <c r="K39" s="38">
        <v>0</v>
      </c>
      <c r="L39" s="39">
        <f>SUM(H39-J39)</f>
        <v>0</v>
      </c>
      <c r="M39" s="40"/>
      <c r="N39" s="41"/>
      <c r="O39" s="41"/>
      <c r="P39" s="41"/>
      <c r="Q39" s="42"/>
    </row>
    <row r="40" spans="2:27" s="33" customFormat="1" ht="19.5">
      <c r="B40" s="49"/>
      <c r="C40" s="50"/>
      <c r="D40" s="36"/>
      <c r="E40" s="37"/>
      <c r="F40" s="51"/>
      <c r="G40" s="51"/>
      <c r="H40" s="52"/>
      <c r="I40" s="51"/>
      <c r="J40" s="51"/>
      <c r="K40" s="51"/>
      <c r="L40" s="52"/>
      <c r="M40" s="40"/>
      <c r="N40" s="41"/>
      <c r="O40" s="41"/>
      <c r="P40" s="41"/>
      <c r="Q40" s="42"/>
    </row>
    <row r="41" spans="2:27" s="33" customFormat="1" ht="19.5">
      <c r="B41" s="34"/>
      <c r="C41" s="53"/>
      <c r="D41" s="36"/>
      <c r="E41" s="37"/>
      <c r="F41" s="51"/>
      <c r="G41" s="51"/>
      <c r="H41" s="52"/>
      <c r="I41" s="51"/>
      <c r="J41" s="51"/>
      <c r="K41" s="51"/>
      <c r="L41" s="52"/>
      <c r="M41" s="40"/>
      <c r="N41" s="41"/>
      <c r="O41" s="41"/>
      <c r="P41" s="41"/>
      <c r="Q41" s="42"/>
    </row>
    <row r="42" spans="2:27" s="33" customFormat="1" ht="19.5">
      <c r="B42" s="54"/>
      <c r="C42" s="53"/>
      <c r="D42" s="36"/>
      <c r="E42" s="37"/>
      <c r="F42" s="51"/>
      <c r="G42" s="51"/>
      <c r="H42" s="52"/>
      <c r="I42" s="51"/>
      <c r="J42" s="51"/>
      <c r="K42" s="51"/>
      <c r="L42" s="52"/>
      <c r="M42" s="40"/>
      <c r="N42" s="41"/>
      <c r="O42" s="41"/>
      <c r="P42" s="41"/>
      <c r="Q42" s="42"/>
    </row>
    <row r="43" spans="2:27" s="33" customFormat="1" ht="19.5">
      <c r="B43" s="43"/>
      <c r="C43" s="35"/>
      <c r="D43" s="36"/>
      <c r="E43" s="36"/>
      <c r="F43" s="55"/>
      <c r="G43" s="55"/>
      <c r="H43" s="55"/>
      <c r="I43" s="55"/>
      <c r="J43" s="55"/>
      <c r="K43" s="55"/>
      <c r="L43" s="55"/>
      <c r="M43" s="40"/>
      <c r="N43" s="41"/>
      <c r="O43" s="41"/>
      <c r="P43" s="41"/>
      <c r="Q43" s="42"/>
    </row>
    <row r="44" spans="2:27" s="33" customFormat="1" ht="19.5">
      <c r="B44" s="43"/>
      <c r="C44" s="35"/>
      <c r="D44" s="36"/>
      <c r="E44" s="36"/>
      <c r="F44" s="55"/>
      <c r="G44" s="55"/>
      <c r="H44" s="55"/>
      <c r="I44" s="55"/>
      <c r="J44" s="55"/>
      <c r="K44" s="55"/>
      <c r="L44" s="55"/>
      <c r="M44" s="40"/>
      <c r="N44" s="41"/>
      <c r="O44" s="41"/>
      <c r="P44" s="41"/>
      <c r="Q44" s="42"/>
    </row>
    <row r="45" spans="2:27" s="33" customFormat="1" ht="19.5">
      <c r="B45" s="43"/>
      <c r="C45" s="35"/>
      <c r="D45" s="36"/>
      <c r="E45" s="37"/>
      <c r="F45" s="51"/>
      <c r="G45" s="51"/>
      <c r="H45" s="51"/>
      <c r="I45" s="51"/>
      <c r="J45" s="51"/>
      <c r="K45" s="51"/>
      <c r="L45" s="51"/>
      <c r="M45" s="40"/>
      <c r="N45" s="41"/>
      <c r="O45" s="41"/>
      <c r="P45" s="41"/>
      <c r="Q45" s="42"/>
    </row>
    <row r="46" spans="2:27" s="33" customFormat="1" ht="19.5">
      <c r="B46" s="43"/>
      <c r="C46" s="56" t="s">
        <v>21</v>
      </c>
      <c r="D46" s="57"/>
      <c r="E46" s="57"/>
      <c r="F46" s="52">
        <f>SUM(F19+F29+F39)</f>
        <v>1457470</v>
      </c>
      <c r="G46" s="52">
        <f>SUM(G19+G29+G39)</f>
        <v>672720.9</v>
      </c>
      <c r="H46" s="52">
        <f>SUM(F46+G46)</f>
        <v>2130190.9</v>
      </c>
      <c r="I46" s="52">
        <f>SUM(I19+I29+I39)</f>
        <v>1632861.4000000001</v>
      </c>
      <c r="J46" s="52">
        <f>SUM(J19+J29+J39)</f>
        <v>1629211.9000000001</v>
      </c>
      <c r="K46" s="52">
        <f>SUM(K19+K29+K39)</f>
        <v>1629211.9000000001</v>
      </c>
      <c r="L46" s="52">
        <f>SUM(L19+L29+L39)</f>
        <v>500979</v>
      </c>
      <c r="M46" s="46"/>
      <c r="N46" s="41"/>
      <c r="O46" s="41"/>
      <c r="P46" s="41"/>
      <c r="Q46" s="42"/>
    </row>
    <row r="47" spans="2:27" s="33" customFormat="1" ht="19.5">
      <c r="B47" s="43"/>
      <c r="C47" s="36"/>
      <c r="D47" s="36"/>
      <c r="E47" s="37"/>
      <c r="F47" s="51"/>
      <c r="G47" s="51"/>
      <c r="H47" s="51"/>
      <c r="I47" s="51"/>
      <c r="J47" s="51"/>
      <c r="K47" s="51"/>
      <c r="L47" s="51"/>
      <c r="M47" s="40"/>
      <c r="N47" s="41"/>
      <c r="O47" s="41"/>
      <c r="P47" s="41"/>
      <c r="Q47" s="42"/>
    </row>
    <row r="48" spans="2:27" s="33" customFormat="1" ht="11.25">
      <c r="B48" s="58"/>
      <c r="C48" s="59"/>
      <c r="D48" s="60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2"/>
    </row>
    <row r="49" spans="2:29" s="33" customFormat="1" ht="12.75" customHeight="1">
      <c r="B49" s="58"/>
      <c r="C49" s="61"/>
      <c r="D49" s="60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2"/>
    </row>
    <row r="50" spans="2:29" s="33" customFormat="1" ht="12.75" customHeight="1">
      <c r="B50" s="58"/>
      <c r="C50" s="59"/>
      <c r="D50" s="60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2"/>
    </row>
    <row r="51" spans="2:29" s="33" customFormat="1" ht="12.75" customHeight="1" thickBot="1">
      <c r="B51" s="62"/>
      <c r="C51" s="63"/>
      <c r="D51" s="64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6"/>
    </row>
    <row r="52" spans="2:29" s="33" customFormat="1" ht="12.75" customHeight="1">
      <c r="B52" s="67"/>
      <c r="C52" s="59"/>
      <c r="D52" s="60"/>
    </row>
    <row r="53" spans="2:29" s="68" customFormat="1" ht="12" customHeight="1">
      <c r="B53" s="67"/>
      <c r="C53" s="59"/>
      <c r="D53" s="60"/>
    </row>
    <row r="54" spans="2:29" s="33" customFormat="1" ht="12.75" customHeight="1">
      <c r="B54" s="67"/>
      <c r="C54" s="59"/>
      <c r="D54" s="60"/>
    </row>
    <row r="55" spans="2:29" s="33" customFormat="1" ht="12.75" customHeight="1">
      <c r="B55" s="67"/>
      <c r="C55" s="59"/>
      <c r="D55" s="60"/>
    </row>
    <row r="56" spans="2:29" s="33" customFormat="1" ht="12.75" customHeight="1">
      <c r="B56" s="67"/>
      <c r="C56" s="59"/>
      <c r="D56" s="60"/>
    </row>
    <row r="57" spans="2:29" s="70" customFormat="1" ht="10.5" customHeight="1">
      <c r="B57" s="67"/>
      <c r="C57" s="59"/>
      <c r="D57" s="60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</row>
    <row r="58" spans="2:29" s="70" customFormat="1" ht="10.5" customHeight="1">
      <c r="B58" s="67"/>
      <c r="C58" s="59"/>
      <c r="D58" s="60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</row>
    <row r="59" spans="2:29" s="70" customFormat="1" ht="10.5" customHeight="1">
      <c r="B59" s="67"/>
      <c r="C59" s="59"/>
      <c r="D59" s="60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</row>
    <row r="60" spans="2:29" s="70" customFormat="1" ht="10.5" customHeight="1">
      <c r="B60" s="67"/>
      <c r="C60" s="59"/>
      <c r="D60" s="60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</row>
    <row r="61" spans="2:29" s="70" customFormat="1" ht="10.5" customHeight="1">
      <c r="B61" s="67"/>
      <c r="C61" s="61"/>
      <c r="D61" s="60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</row>
    <row r="62" spans="2:29" s="70" customFormat="1" ht="10.5" customHeight="1">
      <c r="B62" s="67"/>
      <c r="C62" s="59"/>
      <c r="D62" s="60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</row>
    <row r="63" spans="2:29" s="70" customFormat="1" ht="13.5">
      <c r="B63" s="67"/>
      <c r="C63" s="59"/>
      <c r="D63" s="60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</row>
    <row r="64" spans="2:29" s="70" customFormat="1" ht="13.5">
      <c r="B64" s="67"/>
      <c r="C64" s="59"/>
      <c r="D64" s="60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</row>
    <row r="65" spans="2:29" s="70" customFormat="1" ht="13.5">
      <c r="B65" s="67"/>
      <c r="C65" s="59"/>
      <c r="D65" s="60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</row>
    <row r="66" spans="2:29" s="70" customFormat="1" ht="13.5">
      <c r="B66" s="67"/>
      <c r="C66" s="59"/>
      <c r="D66" s="60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</row>
    <row r="67" spans="2:29" s="70" customFormat="1" ht="13.5">
      <c r="B67" s="67"/>
      <c r="C67" s="59"/>
      <c r="D67" s="60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</row>
    <row r="68" spans="2:29" s="70" customFormat="1" ht="13.5">
      <c r="B68" s="67"/>
      <c r="C68" s="59"/>
      <c r="D68" s="60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</row>
    <row r="69" spans="2:29" s="70" customFormat="1" ht="13.5">
      <c r="B69" s="67"/>
      <c r="C69" s="59"/>
      <c r="D69" s="60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</row>
    <row r="70" spans="2:29" s="70" customFormat="1" ht="13.5">
      <c r="B70" s="67"/>
      <c r="C70" s="59"/>
      <c r="D70" s="60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</row>
    <row r="71" spans="2:29" s="70" customFormat="1" ht="13.5">
      <c r="B71" s="67"/>
      <c r="C71" s="59"/>
      <c r="D71" s="60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</row>
    <row r="72" spans="2:29" s="70" customFormat="1" ht="13.5">
      <c r="B72" s="67"/>
      <c r="C72" s="59"/>
      <c r="D72" s="71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</row>
    <row r="73" spans="2:29" s="70" customFormat="1" ht="13.5">
      <c r="B73" s="67"/>
      <c r="C73" s="61"/>
      <c r="D73" s="60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</row>
    <row r="74" spans="2:29" s="70" customFormat="1" ht="13.5">
      <c r="B74" s="67"/>
      <c r="C74" s="59"/>
      <c r="D74" s="60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</row>
    <row r="75" spans="2:29" s="70" customFormat="1" ht="13.5">
      <c r="B75" s="67"/>
      <c r="C75" s="59"/>
      <c r="D75" s="60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</row>
    <row r="76" spans="2:29" s="70" customFormat="1" ht="13.5">
      <c r="B76" s="67"/>
      <c r="C76" s="59"/>
      <c r="D76" s="60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</row>
    <row r="77" spans="2:29" s="70" customFormat="1" ht="13.5">
      <c r="B77" s="67"/>
      <c r="C77" s="72"/>
      <c r="D77" s="60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</row>
    <row r="78" spans="2:29" s="70" customFormat="1" ht="13.5">
      <c r="B78" s="60"/>
      <c r="C78" s="60"/>
      <c r="D78" s="60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</row>
    <row r="79" spans="2:29" s="70" customFormat="1" ht="13.5">
      <c r="B79" s="67"/>
      <c r="C79" s="61"/>
      <c r="D79" s="60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</row>
    <row r="80" spans="2:29" s="70" customFormat="1" ht="13.5">
      <c r="B80" s="67"/>
      <c r="C80" s="73"/>
      <c r="D80" s="60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</row>
    <row r="81" spans="2:29" s="70" customFormat="1" ht="13.5">
      <c r="B81" s="67"/>
      <c r="C81" s="59"/>
      <c r="D81" s="60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</row>
    <row r="82" spans="2:29" s="70" customFormat="1" ht="13.5">
      <c r="B82" s="67"/>
      <c r="C82" s="59"/>
      <c r="D82" s="60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</row>
    <row r="83" spans="2:29" s="70" customFormat="1" ht="13.5">
      <c r="B83" s="67"/>
      <c r="C83" s="59"/>
      <c r="D83" s="60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</row>
    <row r="84" spans="2:29" s="70" customFormat="1" ht="13.5">
      <c r="B84" s="67"/>
      <c r="C84" s="59"/>
      <c r="D84" s="60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</row>
    <row r="85" spans="2:29" s="70" customFormat="1" ht="13.5">
      <c r="B85" s="67"/>
      <c r="C85" s="59"/>
      <c r="D85" s="60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</row>
    <row r="86" spans="2:29" s="70" customFormat="1" ht="13.5">
      <c r="B86" s="67"/>
      <c r="C86" s="59"/>
      <c r="D86" s="60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</row>
    <row r="87" spans="2:29" s="70" customFormat="1" ht="13.5">
      <c r="B87" s="67"/>
      <c r="C87" s="59"/>
      <c r="D87" s="60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</row>
    <row r="88" spans="2:29" s="70" customFormat="1" ht="13.5">
      <c r="B88" s="67"/>
      <c r="C88" s="59"/>
      <c r="D88" s="60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</row>
    <row r="89" spans="2:29" s="70" customFormat="1" ht="13.5">
      <c r="B89" s="67"/>
      <c r="C89" s="61"/>
      <c r="D89" s="60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</row>
    <row r="90" spans="2:29" s="70" customFormat="1" ht="13.5">
      <c r="B90" s="67"/>
      <c r="C90" s="59"/>
      <c r="D90" s="60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</row>
    <row r="91" spans="2:29" s="70" customFormat="1" ht="13.5">
      <c r="B91" s="67"/>
      <c r="C91" s="59"/>
      <c r="D91" s="60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</row>
    <row r="92" spans="2:29" s="70" customFormat="1" ht="13.5">
      <c r="B92" s="67"/>
      <c r="C92" s="59"/>
      <c r="D92" s="60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</row>
    <row r="93" spans="2:29" s="70" customFormat="1" ht="13.5">
      <c r="B93" s="67"/>
      <c r="C93" s="72"/>
      <c r="D93" s="60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</row>
    <row r="94" spans="2:29" s="70" customFormat="1" ht="13.5">
      <c r="B94" s="60"/>
      <c r="C94" s="60"/>
      <c r="D94" s="60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</row>
    <row r="95" spans="2:29" s="70" customFormat="1" ht="13.5">
      <c r="B95" s="67"/>
      <c r="C95" s="61"/>
      <c r="D95" s="60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</row>
    <row r="96" spans="2:29" s="70" customFormat="1" ht="13.5">
      <c r="B96" s="67"/>
      <c r="C96" s="73"/>
      <c r="D96" s="60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</row>
    <row r="97" spans="2:29" s="70" customFormat="1" ht="13.5">
      <c r="B97" s="67"/>
      <c r="C97" s="59"/>
      <c r="D97" s="60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</row>
    <row r="98" spans="2:29" s="70" customFormat="1" ht="13.5">
      <c r="B98" s="67"/>
      <c r="C98" s="59"/>
      <c r="D98" s="60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</row>
    <row r="99" spans="2:29" s="70" customFormat="1" ht="13.5">
      <c r="B99" s="67"/>
      <c r="C99" s="59"/>
      <c r="D99" s="60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</row>
    <row r="100" spans="2:29" s="70" customFormat="1" ht="13.5">
      <c r="B100" s="67"/>
      <c r="C100" s="59"/>
      <c r="D100" s="60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</row>
    <row r="101" spans="2:29" s="70" customFormat="1" ht="13.5">
      <c r="B101" s="67"/>
      <c r="C101" s="59"/>
      <c r="D101" s="60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</row>
    <row r="102" spans="2:29" s="70" customFormat="1" ht="13.5">
      <c r="B102" s="67"/>
      <c r="C102" s="59"/>
      <c r="D102" s="60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</row>
    <row r="103" spans="2:29" s="70" customFormat="1" ht="13.5">
      <c r="B103" s="67"/>
      <c r="C103" s="59"/>
      <c r="D103" s="60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</row>
    <row r="104" spans="2:29" s="70" customFormat="1" ht="14.25" thickBot="1">
      <c r="B104" s="74"/>
      <c r="C104" s="75"/>
      <c r="D104" s="76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</row>
    <row r="105" spans="2:29" s="70" customFormat="1" ht="14.25" thickTop="1">
      <c r="B105" s="67"/>
      <c r="C105" s="61"/>
      <c r="D105" s="60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</row>
    <row r="106" spans="2:29" s="70" customFormat="1" ht="13.5">
      <c r="B106" s="67"/>
      <c r="C106" s="59"/>
      <c r="D106" s="77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</row>
    <row r="107" spans="2:29" s="70" customFormat="1" ht="13.5"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</row>
    <row r="108" spans="2:29" s="70" customFormat="1" ht="13.5"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</row>
    <row r="109" spans="2:29" s="70" customFormat="1" ht="13.5"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</row>
    <row r="110" spans="2:29" s="70" customFormat="1" ht="13.5"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</row>
    <row r="111" spans="2:29" s="70" customFormat="1" ht="13.5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</row>
    <row r="112" spans="2:29" s="70" customFormat="1" ht="13.5"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</row>
    <row r="113" spans="2:29" s="70" customFormat="1" ht="13.5"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</row>
    <row r="114" spans="2:29" s="70" customFormat="1" ht="13.5"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</row>
    <row r="115" spans="2:29" s="70" customFormat="1" ht="13.5"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</row>
    <row r="116" spans="2:29" s="70" customFormat="1" ht="13.5"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</row>
    <row r="117" spans="2:29" s="70" customFormat="1" ht="13.5"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</row>
    <row r="118" spans="2:29" s="70" customFormat="1" ht="13.5"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</row>
    <row r="119" spans="2:29" s="70" customFormat="1" ht="13.5"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</row>
    <row r="120" spans="2:29" s="70" customFormat="1" ht="13.5"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</row>
    <row r="121" spans="2:29" s="70" customFormat="1" ht="13.5"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</row>
    <row r="122" spans="2:29" s="70" customFormat="1" ht="13.5"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</row>
    <row r="123" spans="2:29" s="70" customFormat="1" ht="13.5"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</row>
    <row r="124" spans="2:29" s="70" customFormat="1" ht="13.5"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</row>
    <row r="125" spans="2:29" s="70" customFormat="1" ht="13.5"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</row>
    <row r="126" spans="2:29" s="70" customFormat="1" ht="13.5"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</row>
    <row r="127" spans="2:29" s="70" customFormat="1" ht="13.5"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</row>
    <row r="128" spans="2:29" s="70" customFormat="1" ht="13.5"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</row>
    <row r="129" spans="2:29" s="70" customFormat="1" ht="13.5"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</row>
    <row r="130" spans="2:29" s="70" customFormat="1" ht="13.5"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</row>
    <row r="131" spans="2:29" s="70" customFormat="1" ht="13.5"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</row>
    <row r="132" spans="2:29" s="70" customFormat="1" ht="13.5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</row>
    <row r="133" spans="2:29" s="70" customFormat="1" ht="13.5"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</row>
    <row r="134" spans="2:29" s="70" customFormat="1" ht="13.5"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</row>
    <row r="135" spans="2:29" s="70" customFormat="1" ht="13.5"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</row>
    <row r="136" spans="2:29" s="70" customFormat="1" ht="13.5"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</row>
    <row r="137" spans="2:29" s="70" customFormat="1" ht="13.5"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</row>
    <row r="138" spans="2:29" s="70" customFormat="1" ht="13.5"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</row>
    <row r="139" spans="2:29" s="70" customFormat="1" ht="13.5"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</row>
    <row r="140" spans="2:29" s="70" customFormat="1" ht="13.5"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</row>
    <row r="141" spans="2:29" s="70" customFormat="1" ht="13.5"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</row>
    <row r="142" spans="2:29" s="70" customFormat="1" ht="13.5"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</row>
    <row r="143" spans="2:29" s="70" customFormat="1" ht="13.5"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</row>
    <row r="144" spans="2:29" s="70" customFormat="1" ht="13.5"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</row>
    <row r="145" spans="2:29" s="70" customFormat="1" ht="13.5"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</row>
    <row r="146" spans="2:29" s="70" customFormat="1" ht="13.5"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</row>
    <row r="147" spans="2:29" s="70" customFormat="1" ht="13.5"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</row>
    <row r="148" spans="2:29" s="70" customFormat="1" ht="13.5"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</row>
    <row r="149" spans="2:29" s="70" customFormat="1" ht="13.5"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</row>
    <row r="150" spans="2:29" s="70" customFormat="1" ht="13.5"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</row>
    <row r="151" spans="2:29" s="70" customFormat="1" ht="13.5"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</row>
    <row r="152" spans="2:29" s="70" customFormat="1" ht="13.5"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</row>
    <row r="153" spans="2:29" s="70" customFormat="1" ht="13.5"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</row>
    <row r="154" spans="2:29" s="70" customFormat="1" ht="13.5"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2:29" s="70" customFormat="1" ht="13.5"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</row>
    <row r="156" spans="2:29" s="70" customFormat="1" ht="13.5"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</row>
    <row r="157" spans="2:29" s="70" customFormat="1" ht="13.5"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</row>
    <row r="158" spans="2:29" s="70" customFormat="1" ht="13.5"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</row>
    <row r="159" spans="2:29" s="70" customFormat="1" ht="13.5"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</row>
    <row r="160" spans="2:29" s="70" customFormat="1" ht="13.5"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</row>
    <row r="161" spans="2:29" s="70" customFormat="1" ht="13.5"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</row>
    <row r="162" spans="2:29" s="70" customFormat="1" ht="13.5"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</row>
    <row r="163" spans="2:29" s="70" customFormat="1" ht="13.5"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</row>
    <row r="164" spans="2:29" s="70" customFormat="1" ht="13.5"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</row>
    <row r="165" spans="2:29" s="70" customFormat="1" ht="13.5"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</row>
    <row r="166" spans="2:29" s="70" customFormat="1" ht="13.5"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</row>
    <row r="167" spans="2:29" s="70" customFormat="1" ht="13.5"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</row>
    <row r="168" spans="2:29" s="70" customFormat="1" ht="13.5"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</row>
    <row r="169" spans="2:29" s="70" customFormat="1" ht="13.5"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</row>
    <row r="170" spans="2:29" s="70" customFormat="1" ht="13.5"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</row>
    <row r="171" spans="2:29" s="70" customFormat="1" ht="13.5"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</row>
    <row r="172" spans="2:29" s="70" customFormat="1" ht="13.5"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</row>
    <row r="173" spans="2:29" s="70" customFormat="1" ht="13.5"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</row>
    <row r="174" spans="2:29" s="70" customFormat="1" ht="13.5"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</row>
    <row r="175" spans="2:29" s="70" customFormat="1" ht="13.5"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</row>
    <row r="176" spans="2:29" s="70" customFormat="1" ht="13.5"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</row>
    <row r="177" spans="2:29" s="70" customFormat="1" ht="13.5"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</row>
    <row r="178" spans="2:29" s="70" customFormat="1" ht="13.5"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</row>
    <row r="179" spans="2:29" s="70" customFormat="1" ht="13.5"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</row>
    <row r="180" spans="2:29" s="70" customFormat="1" ht="13.5"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</row>
    <row r="181" spans="2:29" s="70" customFormat="1" ht="13.5"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</row>
    <row r="182" spans="2:29" s="70" customFormat="1" ht="13.5"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</row>
    <row r="183" spans="2:29" s="70" customFormat="1" ht="13.5"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</row>
    <row r="184" spans="2:29" s="70" customFormat="1" ht="13.5"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</row>
    <row r="185" spans="2:29" s="70" customFormat="1" ht="13.5"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</row>
    <row r="186" spans="2:29" s="70" customFormat="1" ht="13.5"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</row>
    <row r="187" spans="2:29" s="70" customFormat="1" ht="13.5"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</row>
    <row r="188" spans="2:29" s="70" customFormat="1" ht="13.5"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</row>
    <row r="189" spans="2:29" s="70" customFormat="1" ht="13.5"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</row>
    <row r="190" spans="2:29" s="70" customFormat="1" ht="13.5"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</row>
    <row r="191" spans="2:29" s="70" customFormat="1" ht="13.5"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</row>
    <row r="192" spans="2:29" s="70" customFormat="1" ht="13.5"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</row>
    <row r="193" spans="2:29" s="70" customFormat="1" ht="13.5"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</row>
    <row r="194" spans="2:29" s="70" customFormat="1" ht="13.5"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</row>
    <row r="195" spans="2:29" s="70" customFormat="1" ht="13.5"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</row>
    <row r="196" spans="2:29" s="70" customFormat="1" ht="13.5"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</row>
    <row r="197" spans="2:29" s="70" customFormat="1" ht="13.5"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</row>
    <row r="198" spans="2:29" s="70" customFormat="1" ht="13.5"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</row>
    <row r="199" spans="2:29" s="70" customFormat="1" ht="13.5"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</row>
    <row r="200" spans="2:29" s="70" customFormat="1" ht="13.5"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</row>
    <row r="201" spans="2:29" s="70" customFormat="1" ht="13.5"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</row>
    <row r="202" spans="2:29" s="70" customFormat="1" ht="13.5"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</row>
    <row r="203" spans="2:29" s="70" customFormat="1" ht="13.5"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</row>
    <row r="204" spans="2:29" s="70" customFormat="1" ht="13.5"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</row>
    <row r="205" spans="2:29" s="70" customFormat="1" ht="13.5"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</row>
    <row r="206" spans="2:29" s="70" customFormat="1" ht="13.5"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</row>
    <row r="207" spans="2:29" s="70" customFormat="1" ht="13.5"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</row>
    <row r="208" spans="2:29" s="70" customFormat="1" ht="13.5"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</row>
    <row r="209" spans="2:29" s="70" customFormat="1" ht="13.5"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</row>
    <row r="210" spans="2:29" s="70" customFormat="1" ht="13.5"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</row>
    <row r="211" spans="2:29" s="70" customFormat="1" ht="13.5"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</row>
    <row r="212" spans="2:29" s="70" customFormat="1" ht="13.5"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</row>
    <row r="213" spans="2:29" s="70" customFormat="1" ht="13.5"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</row>
    <row r="214" spans="2:29" s="70" customFormat="1" ht="13.5"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</row>
    <row r="215" spans="2:29" s="70" customFormat="1" ht="13.5"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</row>
    <row r="216" spans="2:29" s="70" customFormat="1" ht="13.5"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</row>
    <row r="217" spans="2:29" s="70" customFormat="1" ht="13.5"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</row>
    <row r="218" spans="2:29" s="70" customFormat="1" ht="13.5"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</row>
    <row r="219" spans="2:29" s="70" customFormat="1" ht="13.5"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</row>
    <row r="220" spans="2:29" s="70" customFormat="1" ht="13.5"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</row>
    <row r="221" spans="2:29" s="70" customFormat="1" ht="13.5"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</row>
    <row r="222" spans="2:29" s="70" customFormat="1" ht="13.5"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</row>
    <row r="223" spans="2:29" s="70" customFormat="1" ht="13.5"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</row>
    <row r="224" spans="2:29" s="70" customFormat="1" ht="13.5"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</row>
    <row r="225" spans="2:29" s="70" customFormat="1" ht="13.5"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</row>
    <row r="226" spans="2:29" s="70" customFormat="1" ht="13.5"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</row>
    <row r="227" spans="2:29" s="70" customFormat="1" ht="13.5"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</row>
    <row r="228" spans="2:29" s="70" customFormat="1" ht="13.5"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</row>
    <row r="229" spans="2:29" s="70" customFormat="1" ht="13.5"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</row>
    <row r="230" spans="2:29" s="70" customFormat="1" ht="13.5"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</row>
    <row r="231" spans="2:29" s="70" customFormat="1" ht="13.5"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</row>
    <row r="232" spans="2:29" s="70" customFormat="1" ht="13.5"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</row>
    <row r="233" spans="2:29" s="70" customFormat="1" ht="13.5"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</row>
    <row r="234" spans="2:29" s="70" customFormat="1" ht="13.5"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</row>
    <row r="235" spans="2:29" s="70" customFormat="1" ht="13.5"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</row>
    <row r="236" spans="2:29" s="70" customFormat="1" ht="13.5"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</row>
    <row r="237" spans="2:29" s="70" customFormat="1" ht="13.5"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</row>
    <row r="238" spans="2:29" s="70" customFormat="1" ht="13.5"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</row>
    <row r="239" spans="2:29" s="70" customFormat="1" ht="13.5"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</row>
    <row r="240" spans="2:29" s="70" customFormat="1" ht="13.5"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</row>
    <row r="241" spans="2:29" s="70" customFormat="1" ht="13.5"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</row>
    <row r="242" spans="2:29" s="70" customFormat="1" ht="13.5"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</row>
    <row r="243" spans="2:29" s="70" customFormat="1" ht="13.5"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</row>
    <row r="244" spans="2:29" s="70" customFormat="1" ht="13.5"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</row>
    <row r="245" spans="2:29" s="70" customFormat="1" ht="13.5"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</row>
    <row r="246" spans="2:29" s="70" customFormat="1" ht="13.5"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</row>
    <row r="247" spans="2:29" s="70" customFormat="1" ht="13.5"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</row>
    <row r="248" spans="2:29" s="70" customFormat="1" ht="13.5"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</row>
    <row r="249" spans="2:29" s="70" customFormat="1" ht="13.5"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</row>
    <row r="250" spans="2:29" s="70" customFormat="1" ht="13.5"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</row>
    <row r="251" spans="2:29" s="70" customFormat="1" ht="13.5"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</row>
    <row r="252" spans="2:29" s="70" customFormat="1" ht="13.5"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</row>
    <row r="253" spans="2:29" s="70" customFormat="1" ht="13.5"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</row>
    <row r="254" spans="2:29" s="70" customFormat="1" ht="13.5"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</row>
    <row r="255" spans="2:29" s="70" customFormat="1" ht="13.5"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</row>
    <row r="256" spans="2:29" s="70" customFormat="1" ht="13.5"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</row>
    <row r="257" spans="2:29" s="70" customFormat="1" ht="13.5"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</row>
    <row r="258" spans="2:29" s="70" customFormat="1" ht="13.5"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</row>
    <row r="259" spans="2:29" s="70" customFormat="1" ht="13.5"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</row>
    <row r="260" spans="2:29" s="70" customFormat="1" ht="13.5"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</row>
    <row r="261" spans="2:29" s="70" customFormat="1" ht="13.5"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</row>
    <row r="262" spans="2:29" s="70" customFormat="1" ht="13.5"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</row>
    <row r="263" spans="2:29" s="70" customFormat="1" ht="13.5"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</row>
    <row r="264" spans="2:29" s="70" customFormat="1" ht="13.5"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</row>
    <row r="265" spans="2:29" s="70" customFormat="1" ht="13.5"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</row>
    <row r="266" spans="2:29" s="70" customFormat="1" ht="13.5"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</row>
    <row r="267" spans="2:29" s="70" customFormat="1" ht="13.5"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</row>
    <row r="268" spans="2:29" s="70" customFormat="1" ht="13.5"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</row>
    <row r="269" spans="2:29" s="70" customFormat="1" ht="13.5"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</row>
    <row r="270" spans="2:29" s="70" customFormat="1" ht="13.5"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</row>
    <row r="271" spans="2:29" s="70" customFormat="1" ht="13.5"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</row>
    <row r="272" spans="2:29" s="70" customFormat="1" ht="13.5"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</row>
    <row r="273" spans="2:29" s="70" customFormat="1" ht="13.5"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</row>
    <row r="274" spans="2:29" s="70" customFormat="1" ht="13.5"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</row>
    <row r="275" spans="2:29" s="70" customFormat="1" ht="13.5"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</row>
    <row r="276" spans="2:29" s="70" customFormat="1" ht="13.5"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</row>
    <row r="277" spans="2:29" s="70" customFormat="1" ht="13.5"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</row>
    <row r="278" spans="2:29" s="70" customFormat="1" ht="13.5"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</row>
    <row r="279" spans="2:29" s="70" customFormat="1" ht="13.5"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</row>
    <row r="280" spans="2:29" s="70" customFormat="1" ht="13.5"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</row>
    <row r="281" spans="2:29" s="70" customFormat="1" ht="13.5"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</row>
    <row r="282" spans="2:29" s="70" customFormat="1" ht="13.5"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</row>
    <row r="283" spans="2:29" s="70" customFormat="1" ht="13.5"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</row>
    <row r="284" spans="2:29" s="70" customFormat="1" ht="13.5"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</row>
    <row r="285" spans="2:29" s="70" customFormat="1" ht="13.5"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</row>
    <row r="286" spans="2:29" s="70" customFormat="1" ht="13.5"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</row>
    <row r="287" spans="2:29" s="70" customFormat="1" ht="13.5"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</row>
    <row r="288" spans="2:29" s="70" customFormat="1" ht="13.5"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</row>
    <row r="289" spans="2:29" s="70" customFormat="1" ht="13.5"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</row>
    <row r="290" spans="2:29" s="70" customFormat="1" ht="13.5"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</row>
    <row r="291" spans="2:29" s="70" customFormat="1" ht="13.5"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</row>
    <row r="292" spans="2:29" s="70" customFormat="1" ht="13.5"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</row>
    <row r="293" spans="2:29" s="70" customFormat="1" ht="13.5"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</row>
    <row r="294" spans="2:29" s="70" customFormat="1" ht="13.5"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</row>
    <row r="295" spans="2:29" s="70" customFormat="1" ht="13.5"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</row>
    <row r="296" spans="2:29" s="70" customFormat="1" ht="13.5"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</row>
    <row r="297" spans="2:29" s="70" customFormat="1" ht="13.5"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</row>
    <row r="298" spans="2:29" s="70" customFormat="1" ht="13.5"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</row>
    <row r="299" spans="2:29" s="70" customFormat="1" ht="13.5"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</row>
    <row r="300" spans="2:29" s="70" customFormat="1" ht="13.5"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</row>
    <row r="301" spans="2:29" s="70" customFormat="1" ht="13.5"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</row>
    <row r="302" spans="2:29" s="70" customFormat="1" ht="13.5"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</row>
    <row r="303" spans="2:29" s="70" customFormat="1" ht="13.5"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</row>
    <row r="304" spans="2:29" s="70" customFormat="1" ht="13.5"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</row>
    <row r="305" spans="2:29" s="70" customFormat="1" ht="13.5"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</row>
    <row r="306" spans="2:29" s="70" customFormat="1" ht="13.5"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</row>
    <row r="307" spans="2:29" s="70" customFormat="1" ht="13.5"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</row>
    <row r="308" spans="2:29" s="70" customFormat="1" ht="13.5"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</row>
    <row r="309" spans="2:29" s="70" customFormat="1" ht="13.5"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</row>
    <row r="310" spans="2:29" s="70" customFormat="1" ht="13.5"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</row>
    <row r="311" spans="2:29" s="70" customFormat="1" ht="13.5"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</row>
    <row r="312" spans="2:29" s="70" customFormat="1" ht="13.5"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</row>
    <row r="313" spans="2:29" s="70" customFormat="1" ht="13.5"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</row>
    <row r="314" spans="2:29" s="70" customFormat="1" ht="13.5"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</row>
    <row r="315" spans="2:29" s="70" customFormat="1" ht="13.5"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</row>
    <row r="316" spans="2:29" s="70" customFormat="1" ht="13.5"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</row>
    <row r="317" spans="2:29" s="70" customFormat="1" ht="13.5"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</row>
    <row r="318" spans="2:29" s="70" customFormat="1" ht="13.5"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</row>
    <row r="319" spans="2:29" s="70" customFormat="1" ht="13.5"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</row>
    <row r="320" spans="2:29" s="70" customFormat="1" ht="13.5"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</row>
    <row r="321" spans="2:29" s="70" customFormat="1" ht="13.5"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</row>
    <row r="322" spans="2:29" s="70" customFormat="1" ht="13.5"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</row>
    <row r="323" spans="2:29" s="70" customFormat="1" ht="13.5"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</row>
    <row r="324" spans="2:29" s="70" customFormat="1" ht="13.5"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</row>
    <row r="325" spans="2:29" s="70" customFormat="1" ht="13.5"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</row>
    <row r="326" spans="2:29" s="70" customFormat="1" ht="13.5"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</row>
    <row r="327" spans="2:29" s="70" customFormat="1" ht="13.5"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</row>
    <row r="328" spans="2:29" s="70" customFormat="1" ht="13.5"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</row>
    <row r="329" spans="2:29" s="70" customFormat="1" ht="13.5"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</row>
    <row r="330" spans="2:29" s="70" customFormat="1" ht="13.5"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</row>
    <row r="331" spans="2:29" s="70" customFormat="1" ht="13.5"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</row>
    <row r="332" spans="2:29" s="70" customFormat="1" ht="13.5"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</row>
    <row r="333" spans="2:29" s="70" customFormat="1" ht="13.5"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</row>
    <row r="334" spans="2:29" s="70" customFormat="1" ht="13.5"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</row>
    <row r="335" spans="2:29" s="70" customFormat="1" ht="13.5"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</row>
    <row r="336" spans="2:29" s="70" customFormat="1" ht="13.5"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</row>
    <row r="337" spans="2:29" s="70" customFormat="1" ht="13.5"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</row>
    <row r="338" spans="2:29" s="70" customFormat="1" ht="13.5"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</row>
    <row r="339" spans="2:29" s="70" customFormat="1" ht="13.5"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</row>
    <row r="340" spans="2:29" s="70" customFormat="1" ht="13.5"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</row>
    <row r="341" spans="2:29" s="70" customFormat="1" ht="13.5"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</row>
    <row r="342" spans="2:29" s="70" customFormat="1" ht="13.5"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</row>
    <row r="343" spans="2:29" s="70" customFormat="1" ht="13.5"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</row>
    <row r="344" spans="2:29" s="70" customFormat="1" ht="13.5"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</row>
    <row r="345" spans="2:29" s="70" customFormat="1" ht="13.5"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</row>
    <row r="346" spans="2:29" s="70" customFormat="1" ht="13.5"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</row>
    <row r="347" spans="2:29" s="70" customFormat="1" ht="13.5"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</row>
    <row r="348" spans="2:29" s="70" customFormat="1" ht="13.5"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</row>
    <row r="349" spans="2:29" s="70" customFormat="1" ht="13.5"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</row>
    <row r="350" spans="2:29" s="70" customFormat="1" ht="13.5"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</row>
    <row r="351" spans="2:29" s="70" customFormat="1" ht="13.5"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</row>
    <row r="352" spans="2:29" s="70" customFormat="1" ht="13.5"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</row>
    <row r="353" spans="2:29" s="70" customFormat="1" ht="13.5"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</row>
    <row r="354" spans="2:29" s="70" customFormat="1" ht="13.5"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</row>
    <row r="355" spans="2:29" s="70" customFormat="1" ht="13.5"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</row>
    <row r="356" spans="2:29" s="70" customFormat="1" ht="13.5"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</row>
    <row r="357" spans="2:29" s="70" customFormat="1" ht="13.5"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</row>
    <row r="358" spans="2:29" s="70" customFormat="1" ht="13.5"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</row>
    <row r="359" spans="2:29" s="70" customFormat="1" ht="13.5"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</row>
    <row r="360" spans="2:29" s="70" customFormat="1" ht="13.5"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</row>
    <row r="361" spans="2:29" s="70" customFormat="1" ht="13.5"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</row>
    <row r="362" spans="2:29" s="70" customFormat="1" ht="13.5"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</row>
    <row r="363" spans="2:29" s="70" customFormat="1" ht="13.5"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</row>
    <row r="364" spans="2:29" s="70" customFormat="1" ht="13.5"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</row>
    <row r="365" spans="2:29" s="70" customFormat="1" ht="13.5"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</row>
    <row r="366" spans="2:29" s="70" customFormat="1" ht="13.5"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</row>
    <row r="367" spans="2:29" s="70" customFormat="1" ht="13.5"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</row>
    <row r="368" spans="2:29" s="70" customFormat="1" ht="13.5"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</row>
    <row r="369" spans="2:29" s="70" customFormat="1" ht="13.5"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</row>
    <row r="370" spans="2:29" s="70" customFormat="1" ht="13.5"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</row>
    <row r="371" spans="2:29" s="70" customFormat="1" ht="13.5"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</row>
    <row r="372" spans="2:29" s="70" customFormat="1" ht="13.5"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</row>
    <row r="373" spans="2:29" s="70" customFormat="1" ht="13.5"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</row>
    <row r="374" spans="2:29" s="70" customFormat="1" ht="13.5"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</row>
    <row r="375" spans="2:29" s="70" customFormat="1" ht="13.5"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</row>
    <row r="376" spans="2:29" s="70" customFormat="1" ht="13.5"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</row>
    <row r="377" spans="2:29" s="70" customFormat="1" ht="13.5"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</row>
    <row r="378" spans="2:29" s="70" customFormat="1" ht="13.5"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</row>
    <row r="379" spans="2:29" s="70" customFormat="1" ht="13.5"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</row>
    <row r="380" spans="2:29" s="70" customFormat="1" ht="13.5"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</row>
    <row r="381" spans="2:29" s="70" customFormat="1" ht="13.5"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</row>
    <row r="382" spans="2:29" s="70" customFormat="1" ht="13.5"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</row>
    <row r="383" spans="2:29" s="70" customFormat="1" ht="13.5"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</row>
    <row r="384" spans="2:29" s="70" customFormat="1" ht="13.5"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</row>
    <row r="385" spans="2:29" s="70" customFormat="1" ht="13.5"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</row>
    <row r="386" spans="2:29" s="70" customFormat="1" ht="13.5"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</row>
    <row r="387" spans="2:29" s="70" customFormat="1" ht="13.5"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</row>
    <row r="388" spans="2:29" s="70" customFormat="1" ht="13.5"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</row>
    <row r="389" spans="2:29" s="70" customFormat="1" ht="13.5"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</row>
    <row r="390" spans="2:29" s="70" customFormat="1" ht="13.5"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</row>
    <row r="391" spans="2:29" s="70" customFormat="1" ht="13.5"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</row>
    <row r="392" spans="2:29" s="70" customFormat="1" ht="13.5"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</row>
    <row r="393" spans="2:29" s="70" customFormat="1" ht="13.5"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</row>
    <row r="394" spans="2:29" s="70" customFormat="1" ht="13.5"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</row>
    <row r="395" spans="2:29" s="70" customFormat="1" ht="13.5"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</row>
    <row r="396" spans="2:29" s="70" customFormat="1" ht="13.5"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</row>
    <row r="397" spans="2:29" s="70" customFormat="1" ht="13.5"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</row>
    <row r="398" spans="2:29" s="70" customFormat="1" ht="13.5"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</row>
    <row r="399" spans="2:29" s="70" customFormat="1" ht="13.5"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</row>
    <row r="400" spans="2:29" s="70" customFormat="1" ht="13.5"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</row>
    <row r="401" spans="2:29" s="70" customFormat="1" ht="13.5"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</row>
    <row r="402" spans="2:29" s="70" customFormat="1" ht="13.5"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</row>
    <row r="403" spans="2:29" s="70" customFormat="1" ht="13.5"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</row>
    <row r="404" spans="2:29" s="70" customFormat="1" ht="13.5"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</row>
    <row r="405" spans="2:29" s="70" customFormat="1" ht="13.5"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</row>
    <row r="406" spans="2:29" s="70" customFormat="1" ht="13.5"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</row>
    <row r="407" spans="2:29" s="70" customFormat="1" ht="13.5"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</row>
    <row r="408" spans="2:29" s="70" customFormat="1" ht="13.5"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</row>
    <row r="409" spans="2:29" s="70" customFormat="1" ht="13.5"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</row>
    <row r="410" spans="2:29" s="70" customFormat="1" ht="13.5"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</row>
    <row r="411" spans="2:29" s="70" customFormat="1" ht="13.5"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</row>
    <row r="412" spans="2:29" s="70" customFormat="1" ht="13.5"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</row>
    <row r="413" spans="2:29" s="70" customFormat="1" ht="13.5"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</row>
    <row r="414" spans="2:29" s="70" customFormat="1" ht="13.5"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</row>
    <row r="415" spans="2:29" s="70" customFormat="1" ht="13.5"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</row>
    <row r="416" spans="2:29" s="70" customFormat="1" ht="13.5"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</row>
    <row r="417" spans="2:29" s="70" customFormat="1" ht="13.5"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</row>
    <row r="418" spans="2:29" s="70" customFormat="1" ht="13.5"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</row>
    <row r="419" spans="2:29" s="70" customFormat="1" ht="13.5"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</row>
    <row r="420" spans="2:29" s="70" customFormat="1" ht="13.5"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</row>
    <row r="421" spans="2:29" s="70" customFormat="1" ht="13.5"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</row>
    <row r="422" spans="2:29" s="70" customFormat="1" ht="13.5"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</row>
    <row r="423" spans="2:29" s="70" customFormat="1" ht="13.5"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</row>
    <row r="424" spans="2:29" s="70" customFormat="1" ht="13.5"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</row>
    <row r="425" spans="2:29" s="70" customFormat="1" ht="13.5"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</row>
    <row r="426" spans="2:29" s="70" customFormat="1" ht="13.5"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</row>
    <row r="427" spans="2:29" s="70" customFormat="1" ht="13.5"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</row>
    <row r="428" spans="2:29" s="70" customFormat="1" ht="13.5"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</row>
  </sheetData>
  <mergeCells count="10">
    <mergeCell ref="T22:X25"/>
    <mergeCell ref="S30:AA32"/>
    <mergeCell ref="S33:AA35"/>
    <mergeCell ref="S36:AA38"/>
    <mergeCell ref="B9:Q9"/>
    <mergeCell ref="B10:Q10"/>
    <mergeCell ref="B11:Q11"/>
    <mergeCell ref="B12:Q12"/>
    <mergeCell ref="B13:Q13"/>
    <mergeCell ref="R19:AC19"/>
  </mergeCells>
  <pageMargins left="0.25" right="0.25" top="0.75" bottom="0.75" header="0.3" footer="0.3"/>
  <pageSetup scale="5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3° TRIMESTRE_2015</vt:lpstr>
      <vt:lpstr>'3° TRIMESTRE_2015'!Área_de_impresión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Laura Marina Ramírez Aragon</cp:lastModifiedBy>
  <dcterms:created xsi:type="dcterms:W3CDTF">2015-10-23T17:59:39Z</dcterms:created>
  <dcterms:modified xsi:type="dcterms:W3CDTF">2016-02-05T15:18:17Z</dcterms:modified>
</cp:coreProperties>
</file>