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005" windowWidth="8520" windowHeight="9060" tabRatio="725"/>
  </bookViews>
  <sheets>
    <sheet name="2 TRIMESTRE ENE-JUN 2016" sheetId="73" r:id="rId1"/>
    <sheet name="Hoja1" sheetId="70" r:id="rId2"/>
  </sheets>
  <definedNames>
    <definedName name="_xlnm.Print_Area" localSheetId="0">'2 TRIMESTRE ENE-JUN 2016'!$A$1:$N$53</definedName>
  </definedNames>
  <calcPr calcId="145621"/>
</workbook>
</file>

<file path=xl/calcChain.xml><?xml version="1.0" encoding="utf-8"?>
<calcChain xmlns="http://schemas.openxmlformats.org/spreadsheetml/2006/main">
  <c r="K18" i="73" l="1"/>
  <c r="K41" i="73"/>
  <c r="G29" i="73"/>
  <c r="J42" i="73" l="1"/>
  <c r="K42" i="73" s="1"/>
  <c r="I42" i="73"/>
  <c r="G42" i="73"/>
  <c r="F42" i="73"/>
  <c r="H41" i="73"/>
  <c r="K29" i="73"/>
  <c r="H18" i="73"/>
  <c r="H42" i="73" l="1"/>
</calcChain>
</file>

<file path=xl/sharedStrings.xml><?xml version="1.0" encoding="utf-8"?>
<sst xmlns="http://schemas.openxmlformats.org/spreadsheetml/2006/main" count="20" uniqueCount="17">
  <si>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</si>
  <si>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</si>
  <si>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</si>
  <si>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</si>
  <si>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</si>
  <si>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</si>
  <si>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</si>
  <si>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</si>
  <si>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</si>
  <si>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</si>
  <si>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</si>
  <si>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</si>
  <si>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</si>
  <si>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</si>
  <si>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</si>
  <si>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C  O  N  C  E  P  T  O   D  E   I  N  G  R  E  S  O  S</t>
  </si>
  <si>
    <t>ESTADO ANALÍTICO DE INGRESOS  POR RUBRO ENERO-JUNIO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</si>
</sst>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[$€];[Red]\-#,##0[$€]"/>
    <numFmt numFmtId="165" formatCode="#,##0.0_);[Black]\(#,##0.0\)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8"/>
      <name val="Gotham Rounded Book"/>
      <family val="3"/>
    </font>
    <font>
      <b/>
      <sz val="5"/>
      <color theme="1"/>
      <name val="Gotham Rounded Book"/>
      <family val="3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Gotham Rounded Book"/>
      <family val="3"/>
    </font>
    <font>
      <sz val="15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b/>
      <sz val="14"/>
      <name val="Gotham Rounded Book"/>
      <family val="3"/>
    </font>
    <font>
      <b/>
      <sz val="10"/>
      <name val="Arial"/>
      <family val="2"/>
    </font>
    <font>
      <sz val="1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0" fillId="0" borderId="0">
      <alignment vertical="top"/>
    </xf>
  </cellStyleXfs>
  <cellXfs count="85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4" applyFont="1"/>
    <xf numFmtId="0" fontId="9" fillId="0" borderId="0" xfId="14" applyFont="1"/>
    <xf numFmtId="0" fontId="11" fillId="0" borderId="0" xfId="1" applyFont="1" applyAlignment="1">
      <alignment vertical="center"/>
    </xf>
    <xf numFmtId="0" fontId="13" fillId="0" borderId="0" xfId="14" applyFont="1"/>
    <xf numFmtId="0" fontId="8" fillId="0" borderId="0" xfId="14" applyFont="1"/>
    <xf numFmtId="0" fontId="8" fillId="0" borderId="0" xfId="14" applyFont="1" applyAlignment="1">
      <alignment vertical="center"/>
    </xf>
    <xf numFmtId="0" fontId="12" fillId="0" borderId="0" xfId="1" applyFont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14" applyFont="1"/>
    <xf numFmtId="0" fontId="15" fillId="0" borderId="0" xfId="1" applyFont="1" applyFill="1" applyBorder="1" applyAlignment="1">
      <alignment vertical="center"/>
    </xf>
    <xf numFmtId="0" fontId="18" fillId="0" borderId="0" xfId="14" applyFont="1" applyBorder="1" applyAlignment="1" applyProtection="1">
      <alignment vertical="center"/>
      <protection locked="0"/>
    </xf>
    <xf numFmtId="0" fontId="18" fillId="0" borderId="0" xfId="14" applyFont="1" applyBorder="1" applyAlignment="1" applyProtection="1">
      <alignment horizontal="center" vertical="center"/>
      <protection locked="0"/>
    </xf>
    <xf numFmtId="165" fontId="18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vertical="center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21" fillId="2" borderId="0" xfId="1" applyFont="1" applyFill="1" applyAlignment="1">
      <alignment vertical="center" wrapText="1"/>
    </xf>
    <xf numFmtId="0" fontId="22" fillId="0" borderId="0" xfId="1" applyFont="1" applyAlignment="1">
      <alignment vertical="center"/>
    </xf>
    <xf numFmtId="0" fontId="23" fillId="3" borderId="0" xfId="14" applyFont="1" applyFill="1" applyBorder="1" applyAlignment="1" applyProtection="1">
      <alignment vertical="center"/>
      <protection locked="0"/>
    </xf>
    <xf numFmtId="0" fontId="23" fillId="3" borderId="0" xfId="14" applyFont="1" applyFill="1" applyBorder="1" applyAlignment="1" applyProtection="1">
      <alignment horizontal="center" vertical="center"/>
      <protection locked="0"/>
    </xf>
    <xf numFmtId="0" fontId="20" fillId="3" borderId="0" xfId="14" applyFont="1" applyFill="1" applyBorder="1" applyAlignment="1" applyProtection="1">
      <alignment horizontal="center" vertical="center"/>
      <protection locked="0"/>
    </xf>
    <xf numFmtId="0" fontId="23" fillId="3" borderId="0" xfId="14" applyFont="1" applyFill="1" applyBorder="1" applyAlignment="1" applyProtection="1">
      <alignment horizontal="centerContinuous" vertical="center"/>
      <protection locked="0"/>
    </xf>
    <xf numFmtId="0" fontId="17" fillId="0" borderId="0" xfId="14" applyFont="1" applyBorder="1" applyAlignment="1" applyProtection="1">
      <alignment vertical="center" wrapText="1"/>
    </xf>
    <xf numFmtId="0" fontId="19" fillId="0" borderId="0" xfId="14" applyFont="1" applyBorder="1" applyAlignment="1" applyProtection="1">
      <alignment vertical="center" wrapText="1"/>
      <protection locked="0"/>
    </xf>
    <xf numFmtId="0" fontId="19" fillId="0" borderId="0" xfId="14" quotePrefix="1" applyFont="1" applyBorder="1" applyAlignment="1" applyProtection="1">
      <alignment horizontal="left" vertical="center" wrapText="1"/>
      <protection locked="0"/>
    </xf>
    <xf numFmtId="0" fontId="8" fillId="0" borderId="0" xfId="14" applyFont="1" applyAlignment="1">
      <alignment wrapText="1"/>
    </xf>
    <xf numFmtId="0" fontId="24" fillId="3" borderId="0" xfId="14" applyFont="1" applyFill="1" applyBorder="1" applyAlignment="1" applyProtection="1">
      <alignment horizontal="center" vertical="center"/>
      <protection locked="0"/>
    </xf>
    <xf numFmtId="0" fontId="17" fillId="0" borderId="1" xfId="14" applyFont="1" applyBorder="1" applyAlignment="1" applyProtection="1">
      <alignment vertical="center" wrapText="1"/>
    </xf>
    <xf numFmtId="0" fontId="23" fillId="3" borderId="2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horizontal="center" vertical="center"/>
      <protection locked="0"/>
    </xf>
    <xf numFmtId="0" fontId="20" fillId="3" borderId="3" xfId="14" applyFont="1" applyFill="1" applyBorder="1" applyAlignment="1" applyProtection="1">
      <alignment horizontal="center" vertical="center"/>
      <protection locked="0"/>
    </xf>
    <xf numFmtId="0" fontId="20" fillId="3" borderId="4" xfId="14" applyFont="1" applyFill="1" applyBorder="1" applyAlignment="1" applyProtection="1">
      <alignment horizontal="centerContinuous" vertical="center"/>
      <protection locked="0"/>
    </xf>
    <xf numFmtId="0" fontId="23" fillId="3" borderId="5" xfId="14" applyFont="1" applyFill="1" applyBorder="1" applyAlignment="1" applyProtection="1">
      <alignment vertical="center"/>
      <protection locked="0"/>
    </xf>
    <xf numFmtId="0" fontId="20" fillId="3" borderId="6" xfId="14" applyFont="1" applyFill="1" applyBorder="1" applyAlignment="1" applyProtection="1">
      <alignment horizontal="centerContinuous" vertical="center"/>
      <protection locked="0"/>
    </xf>
    <xf numFmtId="0" fontId="23" fillId="3" borderId="6" xfId="14" applyFont="1" applyFill="1" applyBorder="1" applyAlignment="1" applyProtection="1">
      <alignment horizontal="centerContinuous" vertical="center"/>
      <protection locked="0"/>
    </xf>
    <xf numFmtId="0" fontId="18" fillId="0" borderId="5" xfId="14" applyFont="1" applyBorder="1" applyAlignment="1" applyProtection="1">
      <alignment vertical="center"/>
      <protection locked="0"/>
    </xf>
    <xf numFmtId="40" fontId="18" fillId="0" borderId="6" xfId="14" applyNumberFormat="1" applyFont="1" applyFill="1" applyBorder="1" applyAlignment="1" applyProtection="1">
      <alignment vertical="center"/>
      <protection locked="0"/>
    </xf>
    <xf numFmtId="0" fontId="18" fillId="0" borderId="5" xfId="14" applyFont="1" applyBorder="1" applyAlignment="1" applyProtection="1">
      <alignment vertical="center" wrapText="1"/>
      <protection locked="0"/>
    </xf>
    <xf numFmtId="40" fontId="18" fillId="0" borderId="6" xfId="14" applyNumberFormat="1" applyFont="1" applyFill="1" applyBorder="1" applyAlignment="1" applyProtection="1">
      <alignment vertical="center" wrapText="1"/>
      <protection locked="0"/>
    </xf>
    <xf numFmtId="0" fontId="19" fillId="0" borderId="5" xfId="14" applyFont="1" applyBorder="1" applyAlignment="1">
      <alignment vertical="center"/>
    </xf>
    <xf numFmtId="0" fontId="19" fillId="0" borderId="0" xfId="14" applyFont="1" applyBorder="1"/>
    <xf numFmtId="0" fontId="18" fillId="0" borderId="6" xfId="14" applyFont="1" applyBorder="1"/>
    <xf numFmtId="0" fontId="12" fillId="0" borderId="5" xfId="1" applyFont="1" applyBorder="1" applyAlignment="1">
      <alignment vertical="center"/>
    </xf>
    <xf numFmtId="0" fontId="15" fillId="0" borderId="0" xfId="14" applyFont="1" applyBorder="1"/>
    <xf numFmtId="0" fontId="8" fillId="0" borderId="6" xfId="14" applyFont="1" applyBorder="1"/>
    <xf numFmtId="0" fontId="12" fillId="0" borderId="7" xfId="1" applyFont="1" applyBorder="1" applyAlignment="1">
      <alignment vertical="center"/>
    </xf>
    <xf numFmtId="0" fontId="15" fillId="0" borderId="8" xfId="1" applyFont="1" applyFill="1" applyBorder="1" applyAlignment="1">
      <alignment vertical="center"/>
    </xf>
    <xf numFmtId="0" fontId="15" fillId="0" borderId="8" xfId="14" applyFont="1" applyBorder="1"/>
    <xf numFmtId="0" fontId="8" fillId="0" borderId="9" xfId="14" applyFont="1" applyBorder="1"/>
    <xf numFmtId="165" fontId="17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 wrapText="1"/>
      <protection locked="0"/>
    </xf>
    <xf numFmtId="166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1" xfId="14" applyNumberFormat="1" applyFont="1" applyFill="1" applyBorder="1" applyAlignment="1" applyProtection="1">
      <alignment horizontal="right" vertical="center"/>
      <protection locked="0"/>
    </xf>
    <xf numFmtId="4" fontId="9" fillId="0" borderId="0" xfId="14" applyNumberFormat="1" applyFont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4" fontId="25" fillId="0" borderId="0" xfId="14" applyNumberFormat="1" applyFont="1" applyAlignment="1">
      <alignment horizontal="center" wrapText="1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98801"/>
          <a:ext cx="15476924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2850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zoomScale="70" zoomScaleNormal="130" zoomScaleSheetLayoutView="70" zoomScalePageLayoutView="85" workbookViewId="0">
      <selection activeCell="C37" sqref="C37"/>
    </sheetView>
  </sheetViews>
  <sheetFormatPr baseColWidth="10" defaultColWidth="11.42578125" defaultRowHeight="15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20.28515625" style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/>
    <row r="2" spans="2:12" s="4" customFormat="1" ht="13.5"/>
    <row r="3" spans="2:12" s="4" customFormat="1" ht="13.5"/>
    <row r="4" spans="2:12" s="4" customFormat="1" ht="13.5"/>
    <row r="5" spans="2:12" s="4" customFormat="1" ht="13.5"/>
    <row r="6" spans="2:12" s="4" customFormat="1" ht="13.5"/>
    <row r="7" spans="2:12" s="3" customFormat="1" ht="8.25"/>
    <row r="8" spans="2:12" s="3" customFormat="1" ht="9" thickBot="1"/>
    <row r="9" spans="2:12" s="5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5" customFormat="1" ht="20.25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5" customFormat="1" ht="18">
      <c r="B11" s="78" t="s">
        <v>16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5" customFormat="1" ht="18.75" thickBot="1">
      <c r="B12" s="81" t="s">
        <v>4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8" customFormat="1" ht="20.25" thickBot="1"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</row>
    <row r="14" spans="2:12" s="9" customFormat="1" ht="19.5">
      <c r="B14" s="44"/>
      <c r="C14" s="45"/>
      <c r="D14" s="45"/>
      <c r="E14" s="46"/>
      <c r="F14" s="47" t="s">
        <v>7</v>
      </c>
      <c r="G14" s="47" t="s">
        <v>5</v>
      </c>
      <c r="H14" s="47" t="s">
        <v>7</v>
      </c>
      <c r="I14" s="47" t="s">
        <v>7</v>
      </c>
      <c r="J14" s="47" t="s">
        <v>7</v>
      </c>
      <c r="K14" s="47"/>
      <c r="L14" s="48"/>
    </row>
    <row r="15" spans="2:12" s="9" customFormat="1" ht="19.5">
      <c r="B15" s="49"/>
      <c r="C15" s="36" t="s">
        <v>15</v>
      </c>
      <c r="D15" s="37"/>
      <c r="E15" s="37"/>
      <c r="F15" s="36" t="s">
        <v>8</v>
      </c>
      <c r="G15" s="36" t="s">
        <v>9</v>
      </c>
      <c r="H15" s="36" t="s">
        <v>1</v>
      </c>
      <c r="I15" s="36" t="s">
        <v>2</v>
      </c>
      <c r="J15" s="36" t="s">
        <v>10</v>
      </c>
      <c r="K15" s="36" t="s">
        <v>11</v>
      </c>
      <c r="L15" s="50"/>
    </row>
    <row r="16" spans="2:12" s="9" customFormat="1" ht="14.25" customHeight="1">
      <c r="B16" s="49"/>
      <c r="C16" s="34"/>
      <c r="D16" s="34"/>
      <c r="E16" s="35"/>
      <c r="F16" s="42">
        <v>1</v>
      </c>
      <c r="G16" s="42">
        <v>2</v>
      </c>
      <c r="H16" s="42">
        <v>3</v>
      </c>
      <c r="I16" s="42">
        <v>4</v>
      </c>
      <c r="J16" s="42">
        <v>5</v>
      </c>
      <c r="K16" s="42" t="s">
        <v>12</v>
      </c>
      <c r="L16" s="51"/>
    </row>
    <row r="17" spans="2:23" s="10" customFormat="1" ht="19.5">
      <c r="B17" s="52"/>
      <c r="C17" s="20"/>
      <c r="D17" s="20"/>
      <c r="E17" s="21"/>
      <c r="F17" s="22"/>
      <c r="G17" s="22"/>
      <c r="H17" s="22"/>
      <c r="I17" s="22"/>
      <c r="J17" s="22"/>
      <c r="K17" s="22"/>
      <c r="L17" s="53"/>
    </row>
    <row r="18" spans="2:23" s="10" customFormat="1" ht="19.5">
      <c r="B18" s="52"/>
      <c r="C18" s="38" t="s">
        <v>13</v>
      </c>
      <c r="D18" s="23"/>
      <c r="E18" s="24"/>
      <c r="F18" s="67">
        <v>1467892.9</v>
      </c>
      <c r="G18" s="67">
        <v>0</v>
      </c>
      <c r="H18" s="67">
        <f>SUM(F18+G18)</f>
        <v>1467892.9</v>
      </c>
      <c r="I18" s="67">
        <v>757549.4</v>
      </c>
      <c r="J18" s="67">
        <v>757549.4</v>
      </c>
      <c r="K18" s="67">
        <f>SUM(J18-F18)</f>
        <v>-710343.49999999988</v>
      </c>
      <c r="L18" s="53"/>
    </row>
    <row r="19" spans="2:23" s="10" customFormat="1" ht="19.5">
      <c r="B19" s="52"/>
      <c r="C19" s="25"/>
      <c r="D19" s="23"/>
      <c r="E19" s="24"/>
      <c r="F19" s="67"/>
      <c r="G19" s="67"/>
      <c r="H19" s="67"/>
      <c r="I19" s="67"/>
      <c r="J19" s="67"/>
      <c r="K19" s="67"/>
      <c r="L19" s="53"/>
    </row>
    <row r="20" spans="2:23" s="10" customFormat="1" ht="19.5">
      <c r="B20" s="52"/>
      <c r="C20" s="25"/>
      <c r="D20" s="23"/>
      <c r="E20" s="24"/>
      <c r="F20" s="67"/>
      <c r="G20" s="67"/>
      <c r="H20" s="67"/>
      <c r="I20" s="67"/>
      <c r="J20" s="67"/>
      <c r="K20" s="67"/>
      <c r="L20" s="53"/>
    </row>
    <row r="21" spans="2:23" s="10" customFormat="1" ht="19.5">
      <c r="B21" s="52"/>
      <c r="C21" s="25"/>
      <c r="D21" s="23"/>
      <c r="E21" s="24"/>
      <c r="F21" s="67"/>
      <c r="G21" s="67"/>
      <c r="H21" s="67"/>
      <c r="I21" s="67"/>
      <c r="J21" s="67"/>
      <c r="K21" s="67"/>
      <c r="L21" s="53"/>
    </row>
    <row r="22" spans="2:23" s="10" customFormat="1" ht="19.5">
      <c r="B22" s="52"/>
      <c r="C22" s="25"/>
      <c r="D22" s="23"/>
      <c r="E22" s="24"/>
      <c r="F22" s="67"/>
      <c r="G22" s="67"/>
      <c r="H22" s="67"/>
      <c r="I22" s="67"/>
      <c r="J22" s="67"/>
      <c r="K22" s="67"/>
      <c r="L22" s="53"/>
    </row>
    <row r="23" spans="2:23" s="10" customFormat="1" ht="19.5">
      <c r="B23" s="52"/>
      <c r="C23" s="25"/>
      <c r="D23" s="23"/>
      <c r="E23" s="24"/>
      <c r="F23" s="67"/>
      <c r="G23" s="67"/>
      <c r="H23" s="67"/>
      <c r="I23" s="67"/>
      <c r="J23" s="67"/>
      <c r="K23" s="67"/>
      <c r="L23" s="53"/>
    </row>
    <row r="24" spans="2:23" s="10" customFormat="1" ht="19.5">
      <c r="B24" s="52"/>
      <c r="C24" s="25"/>
      <c r="D24" s="23"/>
      <c r="E24" s="24"/>
      <c r="F24" s="67"/>
      <c r="G24" s="67"/>
      <c r="H24" s="67"/>
      <c r="I24" s="67"/>
      <c r="J24" s="67"/>
      <c r="K24" s="67"/>
      <c r="L24" s="53"/>
    </row>
    <row r="25" spans="2:23" s="10" customFormat="1" ht="19.5">
      <c r="B25" s="52"/>
      <c r="C25" s="25"/>
      <c r="D25" s="23"/>
      <c r="E25" s="24"/>
      <c r="F25" s="67"/>
      <c r="G25" s="67"/>
      <c r="H25" s="67"/>
      <c r="I25" s="67"/>
      <c r="J25" s="67"/>
      <c r="K25" s="67"/>
      <c r="L25" s="53"/>
    </row>
    <row r="26" spans="2:23" s="10" customFormat="1" ht="19.5">
      <c r="B26" s="52"/>
      <c r="C26" s="25"/>
      <c r="D26" s="23"/>
      <c r="E26" s="24"/>
      <c r="F26" s="67"/>
      <c r="G26" s="67"/>
      <c r="H26" s="67"/>
      <c r="I26" s="67"/>
      <c r="J26" s="67"/>
      <c r="K26" s="67"/>
      <c r="L26" s="53"/>
    </row>
    <row r="27" spans="2:23" s="10" customFormat="1" ht="19.5">
      <c r="B27" s="52"/>
      <c r="C27" s="25"/>
      <c r="D27" s="23"/>
      <c r="E27" s="24"/>
      <c r="F27" s="67"/>
      <c r="G27" s="67"/>
      <c r="H27" s="67"/>
      <c r="I27" s="67"/>
      <c r="J27" s="67"/>
      <c r="K27" s="67"/>
      <c r="L27" s="53"/>
    </row>
    <row r="28" spans="2:23" s="10" customFormat="1" ht="19.5">
      <c r="B28" s="52"/>
      <c r="C28" s="25"/>
      <c r="D28" s="23"/>
      <c r="E28" s="24"/>
      <c r="F28" s="67"/>
      <c r="G28" s="67"/>
      <c r="H28" s="67"/>
      <c r="I28" s="67"/>
      <c r="J28" s="67"/>
      <c r="K28" s="67"/>
      <c r="L28" s="53"/>
    </row>
    <row r="29" spans="2:23" s="41" customFormat="1" ht="19.5">
      <c r="B29" s="54"/>
      <c r="C29" s="38" t="s">
        <v>14</v>
      </c>
      <c r="D29" s="39"/>
      <c r="E29" s="40"/>
      <c r="F29" s="68">
        <v>229.8</v>
      </c>
      <c r="G29" s="68">
        <f>+H29-F29</f>
        <v>521315.9</v>
      </c>
      <c r="H29" s="68">
        <v>521545.7</v>
      </c>
      <c r="I29" s="68">
        <v>700623.3</v>
      </c>
      <c r="J29" s="68">
        <v>700623.3</v>
      </c>
      <c r="K29" s="68">
        <f>SUM(J29-F29)</f>
        <v>700393.5</v>
      </c>
      <c r="L29" s="55"/>
      <c r="Q29" s="84"/>
      <c r="R29" s="84"/>
      <c r="S29" s="84"/>
      <c r="T29" s="84"/>
      <c r="U29" s="84"/>
      <c r="V29" s="84"/>
      <c r="W29" s="84"/>
    </row>
    <row r="30" spans="2:23" s="10" customFormat="1" ht="19.5">
      <c r="B30" s="52"/>
      <c r="C30" s="25"/>
      <c r="D30" s="23"/>
      <c r="E30" s="24"/>
      <c r="F30" s="67"/>
      <c r="G30" s="67"/>
      <c r="H30" s="67"/>
      <c r="I30" s="67"/>
      <c r="J30" s="67"/>
      <c r="K30" s="67"/>
      <c r="L30" s="53"/>
      <c r="Q30" s="84"/>
      <c r="R30" s="84"/>
      <c r="S30" s="84"/>
      <c r="T30" s="84"/>
      <c r="U30" s="84"/>
      <c r="V30" s="84"/>
      <c r="W30" s="84"/>
    </row>
    <row r="31" spans="2:23" s="10" customFormat="1" ht="19.5">
      <c r="B31" s="52"/>
      <c r="C31" s="25"/>
      <c r="D31" s="23"/>
      <c r="E31" s="24"/>
      <c r="F31" s="67"/>
      <c r="G31" s="67"/>
      <c r="H31" s="67"/>
      <c r="I31" s="67"/>
      <c r="J31" s="67"/>
      <c r="K31" s="67"/>
      <c r="L31" s="53"/>
      <c r="Q31" s="84"/>
      <c r="R31" s="84"/>
      <c r="S31" s="84"/>
      <c r="T31" s="84"/>
      <c r="U31" s="84"/>
      <c r="V31" s="84"/>
      <c r="W31" s="84"/>
    </row>
    <row r="32" spans="2:23" s="10" customFormat="1" ht="19.5">
      <c r="B32" s="52"/>
      <c r="C32" s="25"/>
      <c r="D32" s="23"/>
      <c r="E32" s="24"/>
      <c r="F32" s="67"/>
      <c r="G32" s="67"/>
      <c r="H32" s="67"/>
      <c r="I32" s="67"/>
      <c r="J32" s="67"/>
      <c r="K32" s="67"/>
      <c r="L32" s="53"/>
    </row>
    <row r="33" spans="2:23" s="10" customFormat="1" ht="19.5">
      <c r="B33" s="52"/>
      <c r="C33" s="25"/>
      <c r="D33" s="23"/>
      <c r="E33" s="24"/>
      <c r="F33" s="67"/>
      <c r="G33" s="67"/>
      <c r="H33" s="67"/>
      <c r="I33" s="67"/>
      <c r="J33" s="67"/>
      <c r="K33" s="67"/>
      <c r="L33" s="53"/>
      <c r="P33" s="71"/>
      <c r="Q33" s="71"/>
      <c r="R33" s="71"/>
      <c r="S33" s="71"/>
      <c r="T33" s="71"/>
      <c r="U33" s="71"/>
      <c r="V33" s="71"/>
      <c r="W33" s="71"/>
    </row>
    <row r="34" spans="2:23" s="10" customFormat="1" ht="19.5">
      <c r="B34" s="52"/>
      <c r="C34" s="25"/>
      <c r="D34" s="23"/>
      <c r="E34" s="24"/>
      <c r="F34" s="69"/>
      <c r="G34" s="67"/>
      <c r="H34" s="67"/>
      <c r="I34" s="67"/>
      <c r="J34" s="67"/>
      <c r="K34" s="67"/>
      <c r="L34" s="53"/>
      <c r="P34" s="71"/>
      <c r="Q34" s="71"/>
      <c r="R34" s="71"/>
      <c r="S34" s="71"/>
      <c r="T34" s="71"/>
      <c r="U34" s="71"/>
      <c r="V34" s="71"/>
      <c r="W34" s="71"/>
    </row>
    <row r="35" spans="2:23" s="10" customFormat="1" ht="19.5">
      <c r="B35" s="52"/>
      <c r="C35" s="25"/>
      <c r="D35" s="23"/>
      <c r="E35" s="24"/>
      <c r="F35" s="67"/>
      <c r="G35" s="67"/>
      <c r="H35" s="67"/>
      <c r="I35" s="67"/>
      <c r="J35" s="67"/>
      <c r="K35" s="67"/>
      <c r="L35" s="53"/>
      <c r="P35" s="71"/>
      <c r="Q35" s="71"/>
      <c r="R35" s="71"/>
      <c r="S35" s="71"/>
      <c r="T35" s="71"/>
      <c r="U35" s="71"/>
      <c r="V35" s="71"/>
      <c r="W35" s="71"/>
    </row>
    <row r="36" spans="2:23" s="10" customFormat="1" ht="19.5">
      <c r="B36" s="52"/>
      <c r="C36" s="25"/>
      <c r="D36" s="23"/>
      <c r="E36" s="24"/>
      <c r="F36" s="67"/>
      <c r="G36" s="67"/>
      <c r="H36" s="67"/>
      <c r="I36" s="67"/>
      <c r="J36" s="67"/>
      <c r="K36" s="67"/>
      <c r="L36" s="53"/>
      <c r="P36" s="71"/>
      <c r="Q36" s="71"/>
      <c r="R36" s="71"/>
      <c r="S36" s="71"/>
      <c r="T36" s="71"/>
      <c r="U36" s="71"/>
      <c r="V36" s="71"/>
      <c r="W36" s="71"/>
    </row>
    <row r="37" spans="2:23" s="10" customFormat="1" ht="19.5">
      <c r="B37" s="52"/>
      <c r="C37" s="25"/>
      <c r="D37" s="23"/>
      <c r="E37" s="24"/>
      <c r="F37" s="67"/>
      <c r="G37" s="67"/>
      <c r="H37" s="67"/>
      <c r="I37" s="67"/>
      <c r="J37" s="67"/>
      <c r="K37" s="67"/>
      <c r="L37" s="53"/>
      <c r="P37" s="71"/>
      <c r="Q37" s="71"/>
      <c r="R37" s="71"/>
      <c r="S37" s="71"/>
      <c r="T37" s="71"/>
      <c r="U37" s="71"/>
      <c r="V37" s="71"/>
      <c r="W37" s="71"/>
    </row>
    <row r="38" spans="2:23" s="10" customFormat="1" ht="19.5">
      <c r="B38" s="52"/>
      <c r="C38" s="25"/>
      <c r="D38" s="23"/>
      <c r="E38" s="24"/>
      <c r="F38" s="67"/>
      <c r="G38" s="67"/>
      <c r="H38" s="67"/>
      <c r="I38" s="67"/>
      <c r="J38" s="67"/>
      <c r="K38" s="67"/>
      <c r="L38" s="53"/>
    </row>
    <row r="39" spans="2:23" s="10" customFormat="1" ht="19.5">
      <c r="B39" s="52"/>
      <c r="C39" s="25"/>
      <c r="D39" s="23"/>
      <c r="E39" s="24"/>
      <c r="F39" s="67"/>
      <c r="G39" s="67"/>
      <c r="H39" s="67"/>
      <c r="I39" s="67"/>
      <c r="J39" s="67"/>
      <c r="K39" s="67"/>
      <c r="L39" s="53"/>
    </row>
    <row r="40" spans="2:23" s="10" customFormat="1" ht="19.5">
      <c r="B40" s="52"/>
      <c r="C40" s="25"/>
      <c r="D40" s="23"/>
      <c r="E40" s="24"/>
      <c r="F40" s="67"/>
      <c r="G40" s="67"/>
      <c r="H40" s="67"/>
      <c r="I40" s="67"/>
      <c r="J40" s="67"/>
      <c r="K40" s="67"/>
      <c r="L40" s="53"/>
    </row>
    <row r="41" spans="2:23" s="10" customFormat="1" ht="39.75" thickBot="1">
      <c r="B41" s="52"/>
      <c r="C41" s="43" t="s">
        <v>6</v>
      </c>
      <c r="D41" s="26"/>
      <c r="E41" s="27"/>
      <c r="F41" s="70">
        <v>19034.400000000001</v>
      </c>
      <c r="G41" s="70">
        <v>0</v>
      </c>
      <c r="H41" s="70">
        <f>F41+G41</f>
        <v>19034.400000000001</v>
      </c>
      <c r="I41" s="70">
        <v>9517.2000000000007</v>
      </c>
      <c r="J41" s="70">
        <v>9517.2000000000007</v>
      </c>
      <c r="K41" s="70">
        <f>SUM(J41-F41)</f>
        <v>-9517.2000000000007</v>
      </c>
      <c r="L41" s="53"/>
    </row>
    <row r="42" spans="2:23" s="10" customFormat="1" ht="20.25" thickTop="1">
      <c r="B42" s="52"/>
      <c r="C42" s="28"/>
      <c r="D42" s="28"/>
      <c r="E42" s="29"/>
      <c r="F42" s="66">
        <f>SUM(F18+F29+F41)</f>
        <v>1487157.0999999999</v>
      </c>
      <c r="G42" s="66">
        <f>SUM(G18+G29+G41)</f>
        <v>521315.9</v>
      </c>
      <c r="H42" s="66">
        <f>SUM(F42+G42)</f>
        <v>2008473</v>
      </c>
      <c r="I42" s="66">
        <f>SUM(I18+I29+I41)</f>
        <v>1467689.9000000001</v>
      </c>
      <c r="J42" s="66">
        <f>SUM(J18+J29+J41)</f>
        <v>1467689.9000000001</v>
      </c>
      <c r="K42" s="66">
        <f>SUM(J42-F42)</f>
        <v>-19467.199999999721</v>
      </c>
      <c r="L42" s="53"/>
    </row>
    <row r="43" spans="2:23" s="10" customFormat="1" ht="19.5">
      <c r="B43" s="52"/>
      <c r="C43" s="23"/>
      <c r="D43" s="23"/>
      <c r="E43" s="24"/>
      <c r="F43" s="67"/>
      <c r="G43" s="67"/>
      <c r="H43" s="67"/>
      <c r="I43" s="67"/>
      <c r="J43" s="67"/>
      <c r="K43" s="67"/>
      <c r="L43" s="53"/>
    </row>
    <row r="44" spans="2:23" s="10" customFormat="1" ht="19.5">
      <c r="B44" s="56"/>
      <c r="C44" s="31"/>
      <c r="D44" s="57"/>
      <c r="E44" s="57"/>
      <c r="F44" s="57"/>
      <c r="G44" s="57"/>
      <c r="H44" s="57"/>
      <c r="I44" s="57"/>
      <c r="J44" s="57"/>
      <c r="K44" s="57"/>
      <c r="L44" s="58"/>
    </row>
    <row r="45" spans="2:23" s="10" customFormat="1" ht="19.5">
      <c r="B45" s="56"/>
      <c r="C45" s="30"/>
      <c r="D45" s="57"/>
      <c r="E45" s="57"/>
      <c r="F45" s="57"/>
      <c r="G45" s="57"/>
      <c r="H45" s="57"/>
      <c r="I45" s="57"/>
      <c r="J45" s="57"/>
      <c r="K45" s="57"/>
      <c r="L45" s="58"/>
    </row>
    <row r="46" spans="2:23" s="10" customFormat="1" ht="11.25">
      <c r="B46" s="59"/>
      <c r="C46" s="19"/>
      <c r="D46" s="60"/>
      <c r="E46" s="60"/>
      <c r="F46" s="60"/>
      <c r="G46" s="60"/>
      <c r="H46" s="60"/>
      <c r="I46" s="60"/>
      <c r="J46" s="60"/>
      <c r="K46" s="60"/>
      <c r="L46" s="61"/>
    </row>
    <row r="47" spans="2:23" s="10" customFormat="1" ht="9.9499999999999993" customHeight="1" thickBot="1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5"/>
    </row>
    <row r="48" spans="2:23" s="10" customFormat="1" ht="9.9499999999999993" customHeight="1">
      <c r="B48" s="12"/>
      <c r="C48" s="19"/>
      <c r="D48" s="18"/>
      <c r="E48" s="18"/>
      <c r="F48" s="18"/>
      <c r="G48" s="18"/>
      <c r="H48" s="18"/>
      <c r="I48" s="18"/>
      <c r="J48" s="18"/>
      <c r="K48" s="18"/>
    </row>
    <row r="49" spans="2:19" s="10" customFormat="1" ht="9.75" customHeight="1">
      <c r="B49" s="12"/>
      <c r="C49" s="19"/>
      <c r="D49" s="18"/>
      <c r="E49" s="18"/>
      <c r="F49" s="18"/>
      <c r="G49" s="18"/>
      <c r="H49" s="18"/>
      <c r="I49" s="18"/>
      <c r="J49" s="18"/>
      <c r="K49" s="18"/>
    </row>
    <row r="50" spans="2:19" s="10" customFormat="1" ht="12.75" customHeight="1">
      <c r="B50" s="12"/>
      <c r="C50" s="19"/>
      <c r="D50" s="18"/>
      <c r="E50" s="18"/>
      <c r="F50" s="18"/>
      <c r="G50" s="18"/>
      <c r="H50" s="18"/>
      <c r="I50" s="18"/>
      <c r="J50" s="18"/>
      <c r="K50" s="18"/>
    </row>
    <row r="51" spans="2:19" s="11" customFormat="1" ht="7.5" customHeight="1">
      <c r="B51" s="12"/>
      <c r="C51" s="14"/>
    </row>
    <row r="52" spans="2:19" s="10" customFormat="1" ht="10.5" customHeight="1">
      <c r="B52" s="12"/>
      <c r="C52" s="14"/>
    </row>
    <row r="53" spans="2:19" s="10" customFormat="1" ht="10.5" customHeight="1">
      <c r="B53" s="12"/>
      <c r="C53" s="14"/>
    </row>
    <row r="54" spans="2:19" s="10" customFormat="1" ht="10.5" customHeight="1">
      <c r="B54" s="12"/>
      <c r="C54" s="14"/>
    </row>
    <row r="55" spans="2:19" s="7" customFormat="1" ht="10.5" customHeight="1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3.5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3.5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3.5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3.5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3.5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3.5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3.5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3.5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3.5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3.5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3.5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3.5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3.5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3.5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3.5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3.5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3.5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3.5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3.5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3.5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3.5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3.5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3.5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3.5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3.5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3.5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3.5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3.5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3.5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3.5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3.5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3.5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3.5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3.5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3.5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3.5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3.5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3.5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3.5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3.5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3.5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4.25" thickBot="1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4.25" thickTop="1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3.5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3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3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3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3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3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3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3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3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3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3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3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3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3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3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3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3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3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3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3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3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3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3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3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3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3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3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3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3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3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3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3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3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3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3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3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3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3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3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3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3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3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3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3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3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3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3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3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3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3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3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3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3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3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3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3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3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3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3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3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3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3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3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3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3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3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3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3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3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3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3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3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3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3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3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3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3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3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3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3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3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3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3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3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3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3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3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3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3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3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3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3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3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3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3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3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3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3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3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3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3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3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3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3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3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3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3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3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3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3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3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3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3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3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3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3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3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3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3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3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3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3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3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3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3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3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3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3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3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3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3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3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3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3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3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3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3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3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3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3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3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3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3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3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3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3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3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3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3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3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3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3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3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3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3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3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3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3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3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3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3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3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3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3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3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3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3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3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3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3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3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3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3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3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3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3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3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3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3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3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3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3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3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3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3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3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3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3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3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3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3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3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3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3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3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3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3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3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3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3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3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3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3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3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3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3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3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3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3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3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3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3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3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3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3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3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3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3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3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3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3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3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3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3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3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3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3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3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3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3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3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3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3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3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3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3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3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3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3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3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3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3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3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3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3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3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3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3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3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3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3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3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3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3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3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3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3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3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3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3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3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3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3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3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3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3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3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3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3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3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3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3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3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3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3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3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3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3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3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3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3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3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3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3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3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3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3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3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3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3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3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3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3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3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3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3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3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3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3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3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3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3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3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3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3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3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3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3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3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3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3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3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3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3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3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3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3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3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3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3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3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3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3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TRIMESTRE ENE-JUN 2016</vt:lpstr>
      <vt:lpstr>Hoja1</vt:lpstr>
      <vt:lpstr>'2 TRIMESTRE ENE-JUN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angel jimenez gonzalez</cp:lastModifiedBy>
  <cp:lastPrinted>2016-05-17T18:30:15Z</cp:lastPrinted>
  <dcterms:created xsi:type="dcterms:W3CDTF">2013-01-16T23:17:51Z</dcterms:created>
  <dcterms:modified xsi:type="dcterms:W3CDTF">2016-07-14T15:56:08Z</dcterms:modified>
</cp:coreProperties>
</file>